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Hộ nuôi tôm" sheetId="1" r:id="rId1"/>
    <sheet name="Cán bộ địa phương" sheetId="2" r:id="rId2"/>
  </sheets>
  <definedNames>
    <definedName name="_xlnm._FilterDatabase" localSheetId="0" hidden="1">'Hộ nuôi tôm'!$X$8:$X$70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E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Phiếu điều tra có ý kiến</t>
        </r>
      </text>
    </comment>
    <comment ref="EK1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phiếu có thông tin</t>
        </r>
      </text>
    </comment>
  </commentList>
</comments>
</file>

<file path=xl/sharedStrings.xml><?xml version="1.0" encoding="utf-8"?>
<sst xmlns="http://schemas.openxmlformats.org/spreadsheetml/2006/main" count="1573" uniqueCount="789">
  <si>
    <t>STT</t>
  </si>
  <si>
    <t>Địa chỉ</t>
  </si>
  <si>
    <t>Xã</t>
  </si>
  <si>
    <t>Thôn</t>
  </si>
  <si>
    <t>Họ và tên</t>
  </si>
  <si>
    <t>Giới tính</t>
  </si>
  <si>
    <t>Tuổi</t>
  </si>
  <si>
    <t>Trình độ đào tạo</t>
  </si>
  <si>
    <t>Số năm kinh nghiệm nuôi tôm</t>
  </si>
  <si>
    <t>Điều kiện kinh tế của hộ nuôi</t>
  </si>
  <si>
    <t>Hoạt động kinh tế chính của hộ</t>
  </si>
  <si>
    <t>Nghề phụ của hộ</t>
  </si>
  <si>
    <t>Tổng</t>
  </si>
  <si>
    <t>Trong đó, từ nuôi tôm</t>
  </si>
  <si>
    <t>Thu nhập bình quân của hộ (triệu đồng/năm)</t>
  </si>
  <si>
    <t>Số lao động của gia đình</t>
  </si>
  <si>
    <t>Số nhân khẩu</t>
  </si>
  <si>
    <t>Số lao động tham gia hoạt động nuôi tôm</t>
  </si>
  <si>
    <t>Tự có</t>
  </si>
  <si>
    <t>Thuê thường xuyên</t>
  </si>
  <si>
    <t>Thuê thời vụ</t>
  </si>
  <si>
    <t>Phương thức nuôi tôm</t>
  </si>
  <si>
    <t>Diện tích sử dụng nuôi thâm canh</t>
  </si>
  <si>
    <t>Hình thức sở hữu các ao, đầm nuôi tôm</t>
  </si>
  <si>
    <t>Giá sản đồng (triệu đồng/năm)</t>
  </si>
  <si>
    <t>Về quy hoạch</t>
  </si>
  <si>
    <t>Ao, đầm nuôi có nằm trong vùng quy hoạch NTTS của địa phương</t>
  </si>
  <si>
    <t>Nếu có, quy hoạch từ khi</t>
  </si>
  <si>
    <t>Việc quy hoạch ao, đầm nuôi là do</t>
  </si>
  <si>
    <t>Về hệ thống cung cấp điện</t>
  </si>
  <si>
    <t>Hệ thống điện dẫn ra vùng nuôi do ai đầu tư</t>
  </si>
  <si>
    <t>Đánh giá về hệ thống điện phục vụ nuôi tôm</t>
  </si>
  <si>
    <t>Đề xuất để hoàn thiện hệ thống điện phục vụ nuôi tôm</t>
  </si>
  <si>
    <t>Về hệ thống thông tin liên lạc</t>
  </si>
  <si>
    <t>Hộ sử dụng những thiết bị sau để phục vụ nuôi tôm</t>
  </si>
  <si>
    <t>Điện thoại bàn</t>
  </si>
  <si>
    <t>Điện thoại di động</t>
  </si>
  <si>
    <t>Internet</t>
  </si>
  <si>
    <t>Đề xuất để hoàn thiện hệ thống cơ sở hạ tầng phục vụ nuôi tôm tại địa phương</t>
  </si>
  <si>
    <t>Về cơ sở hạ tầng phục vụ nuôi tôm</t>
  </si>
  <si>
    <t>Về giao thông</t>
  </si>
  <si>
    <t>Vùng nuôi có đường giao thông thuận tiện đến tận ao, đầm nuôi của hộ</t>
  </si>
  <si>
    <t>Đánh giá về hệ thống giao thông ra ao, đầm nuôi</t>
  </si>
  <si>
    <t>Đề xuất để hoàn thiện đường giao thông ra đầm nuôi</t>
  </si>
  <si>
    <t>Về thủy lợi</t>
  </si>
  <si>
    <t>Nguồn nước cung cấp cho đầm nuôi</t>
  </si>
  <si>
    <t>Hệ thống nước cung cấp cho các ao, đầm nuôi được lấy từ</t>
  </si>
  <si>
    <t xml:space="preserve">Đánh giá về chất lượng nước </t>
  </si>
  <si>
    <t>Kênh cấp, thoát nước toàn vùng nuôi</t>
  </si>
  <si>
    <t>Đánh giá về hệ thống thủy lợi phục vụ nuôi tôm</t>
  </si>
  <si>
    <t>Đóng góp trong xây dựng hệ thống thủy lợi phục vụ nuôi tôm</t>
  </si>
  <si>
    <t>Về vốn</t>
  </si>
  <si>
    <t>Tổng vốn đầu tư</t>
  </si>
  <si>
    <t>Nguồn vốn đầu tư</t>
  </si>
  <si>
    <t>Nếu có</t>
  </si>
  <si>
    <t>Lượng vay nhiều nhất (triệu đồng)</t>
  </si>
  <si>
    <t>Lượng vay ít nhất (triệu đồng)</t>
  </si>
  <si>
    <t>Thời gian vay dài nhất (tháng)</t>
  </si>
  <si>
    <t>Thời gian vay ngắn nhất (tháng)</t>
  </si>
  <si>
    <t>Khó khăn khi vay vốn ngân hàng</t>
  </si>
  <si>
    <t>Thủ tục vay</t>
  </si>
  <si>
    <t>Cụ thể</t>
  </si>
  <si>
    <t>Thời hạn vay</t>
  </si>
  <si>
    <t>Lãi suất vay</t>
  </si>
  <si>
    <t>Lượng vay</t>
  </si>
  <si>
    <t>Đề xuất về vấn đề vay vốn phát triển nuôi tôm</t>
  </si>
  <si>
    <t>Về khuyến nông, khuyến ngư</t>
  </si>
  <si>
    <t>Hộ có tham gia câu lạc bộ/hợp tác xã nuôi tôm</t>
  </si>
  <si>
    <t>Lý do có/không tham gia</t>
  </si>
  <si>
    <t>Mức độ tham gia tập huấn kỹ thuật nuôi tôm</t>
  </si>
  <si>
    <t>Nếu đã tham gia, nội dung được tập huấn là</t>
  </si>
  <si>
    <t>Kỹ thuật ươm tôm giống</t>
  </si>
  <si>
    <t>Kỹ thuật nuôi tôm</t>
  </si>
  <si>
    <t>Kỹ thuật quản lý ao, đầm</t>
  </si>
  <si>
    <t>Phòng trừ dịch bệnh</t>
  </si>
  <si>
    <t>Khác</t>
  </si>
  <si>
    <t>Đơn vị tổ chức tập huấn</t>
  </si>
  <si>
    <t>Doanh nghiệp cung ứng đầu vào</t>
  </si>
  <si>
    <t>Khuyến nông, khuyến ngư địa phương</t>
  </si>
  <si>
    <t>Ông/bà có áp dụng kỹ thuật, công nghệ mới học hỏi qua các buổi tập huấn đó</t>
  </si>
  <si>
    <t>Nếu không, tại sao</t>
  </si>
  <si>
    <t>Đánh giá về khả năng vận dụng kiến thức tập huấn vào thực tế hoạt động nuôi tôm của hộ</t>
  </si>
  <si>
    <t>Kỹ thuật nuôi tôm hộ đang áp dụng được học từ</t>
  </si>
  <si>
    <t>Tự rút kinh nghiệm</t>
  </si>
  <si>
    <t>Qua tập huấn khuyến ngư</t>
  </si>
  <si>
    <t>Qua các phương tiện thông tin đại chúng (tivi, đài, sách, báo...)</t>
  </si>
  <si>
    <t>Học hỏi từ các hộ nuôi tôm khác</t>
  </si>
  <si>
    <t>Học hỏi từ cán bộ địa phương</t>
  </si>
  <si>
    <t>Số lần cán bộ khuyến ngư của tỉnh/huyện/xã đến thăm đầm nuôi của hộ (lần/năm)</t>
  </si>
  <si>
    <t>Đánh giá về trình độ kỹ thuật của cán bộ khuyến ngư tỉnh/huyện/xã</t>
  </si>
  <si>
    <t>Cách giải quyết khi có vấn đề xảy ra trong đầm nuôi</t>
  </si>
  <si>
    <t>Lý do</t>
  </si>
  <si>
    <t>Tự giải quyết lấy</t>
  </si>
  <si>
    <t>Hỏi kinh nghiệm của các hộ nuôi tôm khác</t>
  </si>
  <si>
    <t xml:space="preserve">Nhờ cán bộ kỹ thuật cung ứng đầu vào tư vấn </t>
  </si>
  <si>
    <t>Thuê kỹ sư chuyên môn về thủy sản đến chữa</t>
  </si>
  <si>
    <t>Cách khác</t>
  </si>
  <si>
    <t>Về thị trường</t>
  </si>
  <si>
    <t>Thị trường vật tư trong nuôi tôm</t>
  </si>
  <si>
    <t>Nơi mua giống</t>
  </si>
  <si>
    <t>Đánh giá về chất lượng tôm giống đã mua trong 3 năm qua</t>
  </si>
  <si>
    <t>Chính quyền địa phương có thực hiện kiểm dịch thú y đối với tôm giống bán cho người nuôi</t>
  </si>
  <si>
    <t>Xuất xứ tôm giống</t>
  </si>
  <si>
    <t>Đánh giá và đề xuất đối với quản lý kinh doanh tôm giống tại địa phương</t>
  </si>
  <si>
    <t>Thông tin về tôm giống</t>
  </si>
  <si>
    <t xml:space="preserve">Nguồn thức ăn và thuốc thú y dùng cho nuôi tôm </t>
  </si>
  <si>
    <t>Tự chế biến</t>
  </si>
  <si>
    <t>Mua từ các đại lý ở địa phương</t>
  </si>
  <si>
    <t>Mua thẳng từ doanh nghiệp</t>
  </si>
  <si>
    <t>Mua qua hợp tác xã/câu lạc bộ nuôi tôm</t>
  </si>
  <si>
    <t>Đánh giá về chất lượng thức ăn, thuốc thú y đã mua trong 3 năm qua</t>
  </si>
  <si>
    <t>Chính quyền địa phương có thực hiện kiểm tra chất lượng thức ăn và thuốc thú y nuôi tôm</t>
  </si>
  <si>
    <t>Đánh giá và đề xuất về quản lý kinh doanh thức ăn và thuốc thú y nuôi tôm tại địa phương</t>
  </si>
  <si>
    <t>Thị trường tiêu thụ tôm thương phẩm</t>
  </si>
  <si>
    <t>Thương lái thu gom</t>
  </si>
  <si>
    <t>% sản lượng</t>
  </si>
  <si>
    <t>Đại lý cung ứng đầu vào</t>
  </si>
  <si>
    <t>Đại lý bán thủy hải sản tại địa phương</t>
  </si>
  <si>
    <t>Khi thu hoạch, ông/bà thường bán tôm cho</t>
  </si>
  <si>
    <t>Tự bán lẻ</t>
  </si>
  <si>
    <t>Hình thức thanh toán</t>
  </si>
  <si>
    <t>Các hộ theo dõi thông tin thị trường tiêu thụ tôm nuôi từ</t>
  </si>
  <si>
    <t>Khó khăn trong tiêu thụ tôm thương phẩm</t>
  </si>
  <si>
    <t>Đánh giá và đề xuất về vấn đề tiêu thụ tôm</t>
  </si>
  <si>
    <t>Liên kết sản xuất - tiêu thụ trong nuôi tôm</t>
  </si>
  <si>
    <t>Hộ liên kết với các hộ nuôi khác trong quá trình sản xuất</t>
  </si>
  <si>
    <t>Nếu có, liên kết về</t>
  </si>
  <si>
    <t>Góp vốn mua các trang thiết bị</t>
  </si>
  <si>
    <t>Góp vốn mua nguyên liệu đầu vào</t>
  </si>
  <si>
    <t>Góp vốn xây dựng cơ sở hạ tầng</t>
  </si>
  <si>
    <t>Hộ liên kết với cơ sở cung ứng đầu vào</t>
  </si>
  <si>
    <t>Nếu có, cam kết (thỏa thuận) thế nào</t>
  </si>
  <si>
    <t>Hộ liên kết với các đối tác thu mua (tiêu thụ tôm thương phẩm)</t>
  </si>
  <si>
    <t>Nếu có, ràng buộc (thỏa thuận) thế nào</t>
  </si>
  <si>
    <t>Lợi ích đem lại cho hộ từ các mối liên kết</t>
  </si>
  <si>
    <t>Về môi trường</t>
  </si>
  <si>
    <t>Mức độ xuất hiện dịch bệnh</t>
  </si>
  <si>
    <t>Mức độ suy giảm các loài thủy sản tự nhiên</t>
  </si>
  <si>
    <t>Mức độ ô nhiễm nguồn nước do hoạt động nuôi tôm gây ra</t>
  </si>
  <si>
    <t>Mức độ ô nhiễm không khí do nuôi tôm gây ra</t>
  </si>
  <si>
    <t>Khi trong vùng có dịch bệnh trên tôm, chính quyền địa phương đã làm gì</t>
  </si>
  <si>
    <t>Xử lý chất thải đáy ao khi dọn đầm nuôi</t>
  </si>
  <si>
    <t>Xử lý khi tôm bị bệnh chết</t>
  </si>
  <si>
    <t>Vớt làm thức ăn chăn nuôi</t>
  </si>
  <si>
    <t>Vớt để chôn lấp</t>
  </si>
  <si>
    <t>Vớt vứt lên bờ</t>
  </si>
  <si>
    <t>Sử dụng thuốc xử lý môi trường nước</t>
  </si>
  <si>
    <t>Tháo nước thay nước</t>
  </si>
  <si>
    <t>Dọn sạch bùn đáy ao, đầm nuôi</t>
  </si>
  <si>
    <t>Kệ không làm gì</t>
  </si>
  <si>
    <t>Các hộ nuôi có chia sẻ thông tin về dịch bệnh trên tôm với nhau</t>
  </si>
  <si>
    <t>Đánh giá và đề xuất về vấn đề môi trường ở vùng nuôi tôm</t>
  </si>
  <si>
    <t>Giải pháp quản lý chất lượng trong nuôi tôm</t>
  </si>
  <si>
    <t>Tại địa phương, có đơn vị chức năng nào tới vùng nuôi tôm để lấy mẫu nước đi phân tích kiểm định chất lượng</t>
  </si>
  <si>
    <t>Nếu có, đơn vị nào</t>
  </si>
  <si>
    <t>Có đơn vị chức năng nào tới đầm nuôi của hộ để lấy mẫu tôm đi phân tích kiểm định chất lượng</t>
  </si>
  <si>
    <t>Đề xuất về công tác quản lý chất lượng trong nuôi tôm tại địa phương</t>
  </si>
  <si>
    <t>Ưu điểm của nuôi chuyên tôm</t>
  </si>
  <si>
    <t>Hạn chế của nuôi chuyên tôm</t>
  </si>
  <si>
    <t>Đánh giá về mức độ hưởng lợi của các đối tượng</t>
  </si>
  <si>
    <t>Chủ ao, đầm nuôi tôm</t>
  </si>
  <si>
    <t>Cơ sở cung ứng đầu vào</t>
  </si>
  <si>
    <t>Người dân địa phương</t>
  </si>
  <si>
    <t>Trong thời gian tới, hộ có ý định mở rộng quy mô nuôi tôm</t>
  </si>
  <si>
    <t>Theo ông/bà, hoạt động nuôi tôm tại địa phương đã tạo những tác động tích cực  cho địa phương</t>
  </si>
  <si>
    <t>Theo ông/bà, hoạt động nuôi tôm tại địa phương đã gây ra những tác động tiêu cực  cho địa phương</t>
  </si>
  <si>
    <t>A. THÔNG TIN CHUNG VỀ HỘ NUÔI TÔM</t>
  </si>
  <si>
    <t>B. TÌNH HÌNH THỰC HIỆN CÁC GIẢI PHÁP PHÁT TRIỂN NUÔI TÔM</t>
  </si>
  <si>
    <t>C. ĐÁNH GIÁ CỦA HỘ VỀ HOẠT ĐỘNG NUÔI TÔM</t>
  </si>
  <si>
    <t>Khác (ghi rõ)</t>
  </si>
  <si>
    <t>Giao Phong</t>
  </si>
  <si>
    <t>Lâm Phú</t>
  </si>
  <si>
    <t>Cao Xuân Khởi</t>
  </si>
  <si>
    <t>Nuôi tôm</t>
  </si>
  <si>
    <t>Là cán bộ quản lý cấp</t>
  </si>
  <si>
    <t>Vị trí đảm nhiệm công việc</t>
  </si>
  <si>
    <t>Trình độ chuyên môn nghiệp vụ</t>
  </si>
  <si>
    <t>Trình độ lý luận chính trị</t>
  </si>
  <si>
    <t>Số năm giữ chức vụ hiện tại</t>
  </si>
  <si>
    <t>Số năm công tác</t>
  </si>
  <si>
    <t>A. THÔNG TIN CƠ BẢN VỀ CÁN BỘ ĐƯỢC ĐIỀU TRA</t>
  </si>
  <si>
    <t>B. THÔNG TIN VỀ TÌNH HÌNH THỰC HIỆN GIẢI PHÁP PHÁT TRIỂN NUÔI TÔM</t>
  </si>
  <si>
    <t>Thông tin về thể chế chính sách</t>
  </si>
  <si>
    <t>Chính sách phát triển nuôi tôm</t>
  </si>
  <si>
    <t>Chính sách có được tổ chức triển khai thực hiện</t>
  </si>
  <si>
    <t>Tình hình nuôi tôm thời gian qua</t>
  </si>
  <si>
    <t>Thông tin về tình hình thực hiện các giải pháp phát triển nuôi tôm</t>
  </si>
  <si>
    <t>Vùng nuôi tôm đã quy hoạch</t>
  </si>
  <si>
    <t>Quy hoạch từ năm</t>
  </si>
  <si>
    <t>Nguyên nhân dẫn đến thực hiện quy hoạch</t>
  </si>
  <si>
    <t>Vùng quy hoạch đã được xây dựng hệ thống thủy lợi phục vụ vùng nuôi tôm</t>
  </si>
  <si>
    <t>Đánh giá về hệ thống thủy lợi</t>
  </si>
  <si>
    <t>Hạn chế của hệ thống thủy lợi</t>
  </si>
  <si>
    <t>Giải pháp giải quyết</t>
  </si>
  <si>
    <t>Đánh giá về hệ thống đường giao thông</t>
  </si>
  <si>
    <t>Hạn chế của hệ thống giao thông</t>
  </si>
  <si>
    <t>Đánh giá về hệ thống điện</t>
  </si>
  <si>
    <t>Về quy hoạch và xây dựng cơ sở hạ tầng</t>
  </si>
  <si>
    <t>Chính sách hỗ trợ vốn cho người nuôi tôm</t>
  </si>
  <si>
    <t>Những chính sách đó có được phổ biến rộng rãi tới người nuôi tôm không</t>
  </si>
  <si>
    <t>Khó khăn khi vay vốn tư nhân</t>
  </si>
  <si>
    <t>Về khuyến ngư</t>
  </si>
  <si>
    <t>Hoạt động khuyến ngư đã triển khai 3 năm gần đây</t>
  </si>
  <si>
    <t>Đơn vị tổ chức</t>
  </si>
  <si>
    <t>Trạm khuyến nông</t>
  </si>
  <si>
    <t>Khó khăn về khuyến ngư thời gian qua</t>
  </si>
  <si>
    <t>Đề xuất giải quyết khó khăn về khuyến ngư</t>
  </si>
  <si>
    <t>Thông tin lịch thời vụ, con nước, thời điểm cải tạo đầm, thời gian cấp nước...có thông báo tới người nuôi tôm</t>
  </si>
  <si>
    <t>Địa phương có bao nhiêu cán bộ được đào tạo về nuôi trồng thủy sản</t>
  </si>
  <si>
    <t>Nếu có, bằng cách</t>
  </si>
  <si>
    <t>Khi có dịch bệnh, chính quyền làm gì để kiểm soát dịch</t>
  </si>
  <si>
    <t>Về thị trường và liên kết sản xuất-tiêu thụ</t>
  </si>
  <si>
    <t>Ban kiểm tra liên ngành có kiểm tra các cơ sở cung ứng đầu vào</t>
  </si>
  <si>
    <t>Liên kết giữa các hộ nuôi tôm</t>
  </si>
  <si>
    <t>Liên kết giữa nhà khoa học với hộ nuôi</t>
  </si>
  <si>
    <t>Liên kết giữa cơ sở cung ứng đầu vào với hộ nuôi</t>
  </si>
  <si>
    <t>Liên kết giữa người nuôi với thương lái thu gom</t>
  </si>
  <si>
    <t>Có cần thiết thực hiện liên kết từ sản xuất tới tiêu thụ tôm</t>
  </si>
  <si>
    <t>Biện pháp bảo vệ môi trường vùng nuôi tôm</t>
  </si>
  <si>
    <t>Công văn, văn bản hướng dẫn quản lý và bảo vệ môi trường</t>
  </si>
  <si>
    <t>Đã xử phạt đối với việc gây ô nhiễm môi trường</t>
  </si>
  <si>
    <t>Đề xuất giải pháp về môi trường</t>
  </si>
  <si>
    <t>Nếu có, mâu thuẫn gì</t>
  </si>
  <si>
    <t>Biện pháp giải quyết</t>
  </si>
  <si>
    <t>Hệ thống kiểm dịch, vệ sinh thú y và chất lượng sản phẩm thủy sản hoạt động thế nào</t>
  </si>
  <si>
    <t>Giải pháp kiểm soát dịch bệnh trên tôm</t>
  </si>
  <si>
    <t>Về công tác quản lý an ninh trật tự và kiểm dịch thú y</t>
  </si>
  <si>
    <t>Đánh giá về tác động của hoạt động nuôi tôm đến một số yếu tố xã hội trong 3 năm gần đây</t>
  </si>
  <si>
    <t>Số người có việc làm</t>
  </si>
  <si>
    <t>Đời sống vật chất tinh thần</t>
  </si>
  <si>
    <t>Thu nhập hộ</t>
  </si>
  <si>
    <t>Tiện nghi phục vụ cuộc sống</t>
  </si>
  <si>
    <t>Tiếp cận dịch vụ y tế, giáo dục</t>
  </si>
  <si>
    <t>Mâu thuẫn xã hội</t>
  </si>
  <si>
    <t>Giữa các hộ nuôi tôm</t>
  </si>
  <si>
    <t>Giữa hộ nuôi tôm với hộ không nuôi tôm</t>
  </si>
  <si>
    <t>Số lượng ô, đầm nuôi tôm (ô)</t>
  </si>
  <si>
    <t>Đóng góp trong làm đường giao thông ra ao, đầm nuôi (triệu đồng)</t>
  </si>
  <si>
    <t>Nhà nước nên có dự án tu bổ, bê tông hóa đường giao thông</t>
  </si>
  <si>
    <t>Nước mặn</t>
  </si>
  <si>
    <t>sông Vọng</t>
  </si>
  <si>
    <t>Đóng góp trong xây dựng điện ra vùng nuôi (triệu đồng)</t>
  </si>
  <si>
    <t>Xây dựng cơ bản (triệu đồng)</t>
  </si>
  <si>
    <t>Vốn sản xuất hàng năm (triệu đồng năm)</t>
  </si>
  <si>
    <t>Vay ngân hàng</t>
  </si>
  <si>
    <t>Vay người quen</t>
  </si>
  <si>
    <t>Vay tư nhân</t>
  </si>
  <si>
    <t>Không thuộc vùng quy hoạch của hợp tác xã</t>
  </si>
  <si>
    <t>quy trình phòng chống dịch bệnh</t>
  </si>
  <si>
    <t>Trách nhiệm, tận tình</t>
  </si>
  <si>
    <t>tùy từng dấu hiệu bệnh</t>
  </si>
  <si>
    <t>tốt</t>
  </si>
  <si>
    <t>có cơ quan quản lý chất lượng giống</t>
  </si>
  <si>
    <t>Kiểm soát các hàng thật, hàng giả</t>
  </si>
  <si>
    <t>Các hộ cùng nuôi</t>
  </si>
  <si>
    <t>Tivi,đài, Internet...</t>
  </si>
  <si>
    <t>Bị ép giá</t>
  </si>
  <si>
    <t>Bị đánh giá tôm size (ép cấp)</t>
  </si>
  <si>
    <t>Giá cả biến động thất thường</t>
  </si>
  <si>
    <t>Chịu tiền</t>
  </si>
  <si>
    <t>Phát thông tin cảnh báo</t>
  </si>
  <si>
    <t>Phun thuốc tiêu độc khử trùng</t>
  </si>
  <si>
    <t>Rắc vôi bột quanh vung nuôi</t>
  </si>
  <si>
    <t>Hạn chế người ra vào vùng nuôi</t>
  </si>
  <si>
    <t>Phát thuốc sát trùng nước</t>
  </si>
  <si>
    <t>Xử lý theo quy trình</t>
  </si>
  <si>
    <t>quản lý quy trình xử lý nước của hộ nuôi</t>
  </si>
  <si>
    <t>Cán bộ khuyến ngư của tỉnh</t>
  </si>
  <si>
    <t>Thường xuyên tới kiểm tra ở các cơ sở nuôi</t>
  </si>
  <si>
    <t>Dễ quản lý; không xảy ra cạnh tranh thức ăn, được mùa cho lãi cao</t>
  </si>
  <si>
    <t>Dễ lây lan dịch bệnh, gây ô nhiễm môi trường</t>
  </si>
  <si>
    <t>Tạo công ăn việc làm; tăng thu nhập</t>
  </si>
  <si>
    <t>ô nhiễm môi trường</t>
  </si>
  <si>
    <t>Bạch Long</t>
  </si>
  <si>
    <t>Thành Tiến</t>
  </si>
  <si>
    <t>Cao Văn Chanh</t>
  </si>
  <si>
    <t>cống Nhành</t>
  </si>
  <si>
    <t>Đề xuất để hoàn thiện hệ thống thủy lợi phục vụ nuôi tôm</t>
  </si>
  <si>
    <t>Giá điện phục vụ nuôi tôm phải trả (đồng/số điện)</t>
  </si>
  <si>
    <t>Đảm bảo đầu vào được cung cấp ổn định</t>
  </si>
  <si>
    <t>phụ thuộc môi trường, điều kiện từng hộ</t>
  </si>
  <si>
    <t>Khuyến cáo mang tính lý thuyết, thực tế áp dụng khác</t>
  </si>
  <si>
    <t>Không tin tưởng, các bên sợ đùn đẩy trách nhiệm</t>
  </si>
  <si>
    <t>mấy năm gần đây ít tổ chức tập huấn</t>
  </si>
  <si>
    <t>hình thành một cơ sở uy tín cung cấp con giống đảm bảo chất lượng</t>
  </si>
  <si>
    <t>Khá yên tâm</t>
  </si>
  <si>
    <t>Giảm chi phí xây dựng cơ bản và chi phí con giống</t>
  </si>
  <si>
    <t>Chi cục thú y; Doanh nghiệp cung ứng đầu vào</t>
  </si>
  <si>
    <t>Hiệu quả cao</t>
  </si>
  <si>
    <t>Rủi ro lớn</t>
  </si>
  <si>
    <t>Tạo công ăn việc làm; tăng thu nhập; Tiếp cận dịch vụ công</t>
  </si>
  <si>
    <t>Tình trạng đi vay "sủi" với lãi suất cao 2 nghìn/triệu/ngày</t>
  </si>
  <si>
    <t>Lâm Trụ</t>
  </si>
  <si>
    <t>Cao Từ Hiển</t>
  </si>
  <si>
    <t>Nam Phong</t>
  </si>
  <si>
    <t>Công nhân</t>
  </si>
  <si>
    <t>Xin hỗ trợ kinh phí nâng cấp đường</t>
  </si>
  <si>
    <t>1,2 triệu/ha/năm</t>
  </si>
  <si>
    <t>Giao Thịnh</t>
  </si>
  <si>
    <t>Xóm 12</t>
  </si>
  <si>
    <t>Trần Văn Tẩy</t>
  </si>
  <si>
    <t>Trồng trọt</t>
  </si>
  <si>
    <t>2,5 triệu/ha/năm</t>
  </si>
  <si>
    <t>Phức tạp, rườm rà, phải mua bảo hiểm rủi ro</t>
  </si>
  <si>
    <t>cao, không được hỗ trợ</t>
  </si>
  <si>
    <t>Phụ thuộc tài sản thế chấp</t>
  </si>
  <si>
    <t>Đơn giản thủ tục và có chính sách hỗ trợ hộ nuôi tôm</t>
  </si>
  <si>
    <t>Nhận thấy đem lại hiệu quả cao và đầu vào được cung cấp ổn định</t>
  </si>
  <si>
    <t>Sát với thực tế của địa phương</t>
  </si>
  <si>
    <t>Không giải quyết được các vướng mắc trong quá trình nuôi</t>
  </si>
  <si>
    <t>đã có kinh nghiệm</t>
  </si>
  <si>
    <t>cần tập huấn các kiến thức mang tính thực tiễn, sát với địa phương</t>
  </si>
  <si>
    <t>có đường giao thông thuận tiện</t>
  </si>
  <si>
    <t>Công ty Vĩnh Thịnh</t>
  </si>
  <si>
    <t>đem lại thu nhập cao</t>
  </si>
  <si>
    <t>sử dụng thuốc gây ô nhiễm nước</t>
  </si>
  <si>
    <t>Lâm Hải</t>
  </si>
  <si>
    <t>Nguyễn Văn Bốn</t>
  </si>
  <si>
    <t>rườm rà</t>
  </si>
  <si>
    <t>ngắn</t>
  </si>
  <si>
    <t>Thuộc vùng quy hoạch HTX</t>
  </si>
  <si>
    <t>Kiến thức hay nhưng áp dụng không hiệu quả do con giống, môi trường nước của ao nuôi không phù hợp</t>
  </si>
  <si>
    <t>Không giải quyết được vấn đề cho người dân</t>
  </si>
  <si>
    <t>Các cách của họ không hiệu quả</t>
  </si>
  <si>
    <t>Quan tâm hơn nữa</t>
  </si>
  <si>
    <t>Kiểm tra nhưng không đạt hiệu quả, giống vẫn kém chất lượng</t>
  </si>
  <si>
    <t>cần kiểm tra và thành lập những cơ sở uy tín, đảm bảo chất lượng</t>
  </si>
  <si>
    <t>vốn đầu tư lớn, ô nhiễm nước</t>
  </si>
  <si>
    <t>Lợi nhuận cao nếu thành công</t>
  </si>
  <si>
    <t>Cao Văn Hải</t>
  </si>
  <si>
    <t>Lâm Bồi</t>
  </si>
  <si>
    <t>Nông nghiệp</t>
  </si>
  <si>
    <t>Cần sự quan tâm của Nhà nước</t>
  </si>
  <si>
    <t>Không nằm trong vùng quy hoạch</t>
  </si>
  <si>
    <t>Nhiều kinh nghiệm hay</t>
  </si>
  <si>
    <t>Không thực tiễn</t>
  </si>
  <si>
    <t>Đảm bảo chắc chắn</t>
  </si>
  <si>
    <t>Đại học Thủy sản Nha Trang</t>
  </si>
  <si>
    <t>Lâm Hào</t>
  </si>
  <si>
    <t>Nguyễn Ngọc Tiến</t>
  </si>
  <si>
    <t>Cống Nhành</t>
  </si>
  <si>
    <t>Định kỳ tháo mở cống để cấp thoát nước kịp thời</t>
  </si>
  <si>
    <t>Thuộc vùng quy hoạch</t>
  </si>
  <si>
    <t>Nhiều kỹ thuật chưa thực tế</t>
  </si>
  <si>
    <t>Không giải quyết được khó khăn vướng mắc</t>
  </si>
  <si>
    <t>Chữa nhưng không khỏi bệnh</t>
  </si>
  <si>
    <t>Tổ chức các lớp tập huấn hiệu quả</t>
  </si>
  <si>
    <t>Chi cục Thủy sản Nam Định</t>
  </si>
  <si>
    <t>Trần Văn Dũng</t>
  </si>
  <si>
    <t>Hướng dẫn sử dụng chế phẩm đúng cách</t>
  </si>
  <si>
    <t>Không quan tâm</t>
  </si>
  <si>
    <t>Họ không giải quyết được vấn đề</t>
  </si>
  <si>
    <t>Đánh giá và đề xuất đối với các hoạt động khuyến nông, khuyến ngư</t>
  </si>
  <si>
    <t xml:space="preserve">Cần tìm kiếm các kỹ thuật phù hợp và hiệu quả </t>
  </si>
  <si>
    <t>Kỹ sư trại giống</t>
  </si>
  <si>
    <t>Thu nhập cao hơn</t>
  </si>
  <si>
    <t>TT Quất Lâm</t>
  </si>
  <si>
    <t>TDP Lâm Khang</t>
  </si>
  <si>
    <t>Cao Văn Trình</t>
  </si>
  <si>
    <t>Kinh doanh thủy hải sản</t>
  </si>
  <si>
    <t>Nhà nước phát động và hỗ trợ nâng cấp và cứng hóa đường</t>
  </si>
  <si>
    <t>Ngắn</t>
  </si>
  <si>
    <t>Lãi cao 11%/tháng</t>
  </si>
  <si>
    <t>không hiệu quả</t>
  </si>
  <si>
    <t>Không đem lại hiệu quả, tôm vẫn chết</t>
  </si>
  <si>
    <t>Cách của họ không hiệu quả</t>
  </si>
  <si>
    <t>Kiểm dịch đầu vào nghiêm ngặt</t>
  </si>
  <si>
    <t>Chi cục Thú Y Nam Định</t>
  </si>
  <si>
    <t>Lâm Đình</t>
  </si>
  <si>
    <t>Phạm Văn Hùng</t>
  </si>
  <si>
    <t>Sông Vọng</t>
  </si>
  <si>
    <t>Quan tâm, tìm hiểu nhu cầu hộ dân</t>
  </si>
  <si>
    <t>Thủ tục rườm rà</t>
  </si>
  <si>
    <t>Làm theo nhưng không hiệu quả</t>
  </si>
  <si>
    <t>Nói nhưng không làm</t>
  </si>
  <si>
    <t>Chi cục Thú Y; công ty vĩnh thịnh</t>
  </si>
  <si>
    <t>Lợi nhuận cao, Quản lý môi trường tốt hơn</t>
  </si>
  <si>
    <t>Không cạnh tranh thức ăn giữa các loài</t>
  </si>
  <si>
    <t>Ô nhiễm môi trường</t>
  </si>
  <si>
    <t>Các DN cung ứng đầu vào gia nhập thị trường tiếp thị tràn lan</t>
  </si>
  <si>
    <t>Mối quan hệ giữa các hộ nuôi tôm tốt hơn</t>
  </si>
  <si>
    <t>Tạo việc làm, tăng thu nhập, dịch vụ phát triển</t>
  </si>
  <si>
    <t>Nguyễn Văn Đan</t>
  </si>
  <si>
    <t>Không hiệu quả</t>
  </si>
  <si>
    <t>Không tin tưởng</t>
  </si>
  <si>
    <t>Không biết giải quyết khó khăn</t>
  </si>
  <si>
    <t>Chữa mà không khỏi</t>
  </si>
  <si>
    <t>Lâm Tiến</t>
  </si>
  <si>
    <t>Cao Văn Đề</t>
  </si>
  <si>
    <t>Nuôi trồng thủy sản</t>
  </si>
  <si>
    <t>Mở cống cấp thoát nước kịp thời</t>
  </si>
  <si>
    <r>
      <t>Diện tích nuôi tôm của hộ (m</t>
    </r>
    <r>
      <rPr>
        <b/>
        <vertAlign val="superscript"/>
        <sz val="12"/>
        <color indexed="63"/>
        <rFont val="Times New Roman"/>
        <family val="1"/>
      </rPr>
      <t>2</t>
    </r>
    <r>
      <rPr>
        <b/>
        <sz val="12"/>
        <color indexed="63"/>
        <rFont val="Times New Roman"/>
        <family val="1"/>
      </rPr>
      <t>)</t>
    </r>
  </si>
  <si>
    <t>Hộ có vay vốn để phát triển nuôi tôm</t>
  </si>
  <si>
    <t>Đảm bảo nguồn cung ứng đầu vào</t>
  </si>
  <si>
    <t>Họ không quan tâm</t>
  </si>
  <si>
    <t>Nói mà không làm được</t>
  </si>
  <si>
    <t>Liên Phong</t>
  </si>
  <si>
    <t>Đỗ Văn Thanh</t>
  </si>
  <si>
    <t>Nằm xa vùng quy hoạch</t>
  </si>
  <si>
    <t>Nguồn nước không đảm bảo, tùy thời điểm mới có thể áp dụng</t>
  </si>
  <si>
    <t>Xóm 9</t>
  </si>
  <si>
    <t>Đinh Văn Bằng</t>
  </si>
  <si>
    <t>Kinh doanh con giống</t>
  </si>
  <si>
    <t>Không được hỗ trợ, lãi cao</t>
  </si>
  <si>
    <t>Viện</t>
  </si>
  <si>
    <t>Nhiều kỹ thuật đòi hỏi vốn lớn, không đủ kinh phí</t>
  </si>
  <si>
    <t>Đã có kinh nghiệm</t>
  </si>
  <si>
    <t>Nên có hệ thống kiểm dịch</t>
  </si>
  <si>
    <t>Cơ quan quản lý</t>
  </si>
  <si>
    <t>Rủi ro cao</t>
  </si>
  <si>
    <t>Vũ Văn Hiệp</t>
  </si>
  <si>
    <t>Vũ Văn Khắc</t>
  </si>
  <si>
    <t>Lãi cao</t>
  </si>
  <si>
    <t>ít</t>
  </si>
  <si>
    <t>Chăn nuôi</t>
  </si>
  <si>
    <t>cần có sông xử lý nước thải</t>
  </si>
  <si>
    <t>lãi cao</t>
  </si>
  <si>
    <t>Không thấy hiệu quả gì</t>
  </si>
  <si>
    <t>Không gần vùng quy hoạch</t>
  </si>
  <si>
    <t>Nhiều kỹ thuật chưa phù hợp</t>
  </si>
  <si>
    <t>Không có kiến thức thực tế</t>
  </si>
  <si>
    <t>Nên có 1 cơ sở uy tín cung ứng cho bà con</t>
  </si>
  <si>
    <t>nên có cơ quan quản lý</t>
  </si>
  <si>
    <t>Lâm Văn Huỳnh</t>
  </si>
  <si>
    <t>Nguyễn Văn Thắng</t>
  </si>
  <si>
    <t>Lấy thẳng từ biển</t>
  </si>
  <si>
    <t>đánh giá tài sản thế chấp rồi cho vay</t>
  </si>
  <si>
    <t>Đơn giản thủ tục</t>
  </si>
  <si>
    <t>Không thuộc vùng</t>
  </si>
  <si>
    <t>nhiều kiến thức áp dụng thực tế ko phù hợp</t>
  </si>
  <si>
    <t>không quan tâm</t>
  </si>
  <si>
    <t>chữa mà ko khỏi</t>
  </si>
  <si>
    <t>cơ quan quản lý</t>
  </si>
  <si>
    <t>khó phân biệt tốt xấu</t>
  </si>
  <si>
    <t>Nguyễn Văn Quyết</t>
  </si>
  <si>
    <t>Vũ Văn Tiệp</t>
  </si>
  <si>
    <t>Cao Văn Sơn</t>
  </si>
  <si>
    <t>Công nghiệp-xây dựng</t>
  </si>
  <si>
    <t>Nông ngư nghiệp</t>
  </si>
  <si>
    <t>Chỉ thu được 1 loài, rủi ro lớn</t>
  </si>
  <si>
    <t>Thu nhập cao; Dễ chăm sóc</t>
  </si>
  <si>
    <t>hồ xử lý nước cấp và xử lý chất thải</t>
  </si>
  <si>
    <t>thuộc đất khu công nghiệp</t>
  </si>
  <si>
    <t>không thấy thiết thực</t>
  </si>
  <si>
    <t>kiến thức không hiệu quả và sát thực với vùng</t>
  </si>
  <si>
    <t>không giúp đỡ được gì cho bà con</t>
  </si>
  <si>
    <t>đã nắm vững kỹ thuật</t>
  </si>
  <si>
    <t>có cơ quan quản lý</t>
  </si>
  <si>
    <t>Nhanh chóng hoàn thành dự án xây dựng tuyến đường trục</t>
  </si>
  <si>
    <t>Xây dựng và tu bổ đường bê tông cho bà con</t>
  </si>
  <si>
    <t>có hồ xử lý nước cấp và thải</t>
  </si>
  <si>
    <t>xây dựng hồ xử lý nước cấp và thải</t>
  </si>
  <si>
    <t>Cần đi xin dấu, mua bảo hiểm</t>
  </si>
  <si>
    <t>ko được hỗ trợ về lãi suất</t>
  </si>
  <si>
    <t>lãi cao như mọi hoạt động khác</t>
  </si>
  <si>
    <t>phải nộp hết 1,5 tháng thuế đất; Mua bảo hiểm; xin dấu...</t>
  </si>
  <si>
    <t>cần thế chấp tài sản</t>
  </si>
  <si>
    <t>đơn giản thủ tục</t>
  </si>
  <si>
    <t>thế chấp</t>
  </si>
  <si>
    <t>thuộc vùng quy hoạch khu cn</t>
  </si>
  <si>
    <t>khác khu</t>
  </si>
  <si>
    <t>ko tin tưởng</t>
  </si>
  <si>
    <t>1 số kinh nghiệm hay</t>
  </si>
  <si>
    <t>1 số chỉ dẫn hay</t>
  </si>
  <si>
    <t>chữa không được</t>
  </si>
  <si>
    <t>ô nhiễm nặng</t>
  </si>
  <si>
    <t>nước bị ô nhiễm</t>
  </si>
  <si>
    <t>dễ quản lý</t>
  </si>
  <si>
    <t>rủi ro dịch bệnh cao</t>
  </si>
  <si>
    <t>nhiều rủi ro</t>
  </si>
  <si>
    <t>Trần Văn Chiều</t>
  </si>
  <si>
    <t>Lâm Hồ</t>
  </si>
  <si>
    <t>Mai Văn Hoán</t>
  </si>
  <si>
    <t>Tân Phú</t>
  </si>
  <si>
    <t>Cao Xuân Lạng</t>
  </si>
  <si>
    <t>Nuôi trồng và khai thác thủy sản</t>
  </si>
  <si>
    <t>Lâm hải</t>
  </si>
  <si>
    <t>Mai Văn Thiện</t>
  </si>
  <si>
    <t>Nhà nước hỗ trợ xây dựng và cải tạo đường</t>
  </si>
  <si>
    <t>xây dựng hệ thống thủy lợi thuận tiện cho bà con</t>
  </si>
  <si>
    <t>bị nhân viên ngân hàng hoạnh họe</t>
  </si>
  <si>
    <t>mỗi lần đáo hạn lại cho vay ít hơn</t>
  </si>
  <si>
    <t>đơn giản thủ tục, hỗ trợ giúp bà con bị thua lỗ</t>
  </si>
  <si>
    <t>đảm bào cung ứng</t>
  </si>
  <si>
    <t>Áp dụng nhưng thực tế nuôi không đem lại hiệu quả</t>
  </si>
  <si>
    <t>chưa giúp đỡ được gì</t>
  </si>
  <si>
    <t>không tìm ra nguyên nhân bệnh; không rút ra kinh nghiệm</t>
  </si>
  <si>
    <t>kiểm tra tôm giống mang tính hình thức</t>
  </si>
  <si>
    <t>Có máy móc kiểm tra chuẩn chỉ</t>
  </si>
  <si>
    <t>cần có cơ quan quản lý</t>
  </si>
  <si>
    <t>nhiều dịch bệnh</t>
  </si>
  <si>
    <t>bị lỗ đi vay vốn nhiều</t>
  </si>
  <si>
    <t>không thuộc vùng</t>
  </si>
  <si>
    <t>áp dụng tuỳ thổ nhưỡng, vùng đất</t>
  </si>
  <si>
    <t>không giải quyết được gì</t>
  </si>
  <si>
    <t>thuê phí tiền mà chữa không khỏi</t>
  </si>
  <si>
    <t>cần nhà nước quan tâm hơn</t>
  </si>
  <si>
    <t>nếu thành công lợi nhuận cao</t>
  </si>
  <si>
    <t>lợi nhuận cao</t>
  </si>
  <si>
    <t>dân tự phát, thất bại kinh tế gia đình</t>
  </si>
  <si>
    <t>cống ang</t>
  </si>
  <si>
    <t>phải trả thuế đất trước 1,5 năm</t>
  </si>
  <si>
    <t>do tài sản thế chấp</t>
  </si>
  <si>
    <t>kiểm tra không hiệu quả, cần phải thông báo cho bà con biết qua loa đài</t>
  </si>
  <si>
    <t>nguồn nước kém chất lượng</t>
  </si>
  <si>
    <t>Chính quyền quan tâm, có chính sách hỗ trợ cho hộ bị thua lỗ</t>
  </si>
  <si>
    <t>xem xét hỗ trợ cho vay lãi suất thấp với hộ thua lỗ</t>
  </si>
  <si>
    <t>không thuộc vùng do phát triển tự phát</t>
  </si>
  <si>
    <t>1 số kinh nghiệm hay và phù hợp</t>
  </si>
  <si>
    <t>Nguyễn Văn Thông</t>
  </si>
  <si>
    <t>tự lấy từ biển</t>
  </si>
  <si>
    <t>Lý thuyết bài bản nhưng không hiệu quả</t>
  </si>
  <si>
    <t>không tin tưởng</t>
  </si>
  <si>
    <t>Chi cục thú y</t>
  </si>
  <si>
    <t>Ít tốn công chăm sóc hơn</t>
  </si>
  <si>
    <t>Rủi ro nhiều</t>
  </si>
  <si>
    <t>tạo việc làm cho người dân</t>
  </si>
  <si>
    <t>gây ô nhiễm nguồn nước ảnh hưởng đến làm muối</t>
  </si>
  <si>
    <t>Vũ Văn Khoa</t>
  </si>
  <si>
    <t>`0</t>
  </si>
  <si>
    <t>Cho vay dài hạn, lãi suất hỗ trợ</t>
  </si>
  <si>
    <t>Thấy có  gì mới và hay thì áp dụng</t>
  </si>
  <si>
    <t>Chưa đạt được những cái thực tế, chỉ trên sách vở</t>
  </si>
  <si>
    <t>kỹ sư không giải quyết được vì không nắm được thực tế, hỏi những hộ uy tín</t>
  </si>
  <si>
    <t>Kiểm soát tốt nguồn giống và môi trường</t>
  </si>
  <si>
    <t>Cần có cơ quan kiểm tra giống</t>
  </si>
  <si>
    <t>Kiểm định thuốc va thức ăn</t>
  </si>
  <si>
    <t>Cần có 1 tổ chức đứng ra thu mua ổn định</t>
  </si>
  <si>
    <t>Dễ làm và chăm sóc; Lợi nhuận cao</t>
  </si>
  <si>
    <t>Thất bại thì thiệt hại nặng nề</t>
  </si>
  <si>
    <t>Tạo thu nhập cao và công ăn việc làm; Nâng cao trình độ; Ngành nghề phát triển</t>
  </si>
  <si>
    <t>Dịch vụ phát triển; Sắm sửa đồ đạc</t>
  </si>
  <si>
    <t>Thiệt hại kinh tế nếu thất bại; nợ nần; ô nhiễm môi trường</t>
  </si>
  <si>
    <t>Bùi Văn Liêm</t>
  </si>
  <si>
    <t>Sự hỗ trợ của Nhà nước</t>
  </si>
  <si>
    <t>Cải tiến</t>
  </si>
  <si>
    <t>xây dựng hệ thống cấp thoát nước hiện đại và hoạt động ổn định</t>
  </si>
  <si>
    <t>phức tạp</t>
  </si>
  <si>
    <t>trao đổi thông tin kỹ thuật</t>
  </si>
  <si>
    <t>thiếu vốn đầu tư</t>
  </si>
  <si>
    <t>gữi mẫu đi cho họ phân tích lâu mất thời gian</t>
  </si>
  <si>
    <t>Quản lý tốt về chất lượng</t>
  </si>
  <si>
    <t>kiểm tra mang tính hình thức</t>
  </si>
  <si>
    <t>Nguyễn Văn Tâm</t>
  </si>
  <si>
    <t>Chính qyền địa phương quan tâm hơn</t>
  </si>
  <si>
    <t>Cải tạo và nâng cấp hệ thống kênh mương</t>
  </si>
  <si>
    <t>rườm rà, những nhiễu</t>
  </si>
  <si>
    <t>Tự phát, nuôi sau nên không thuộc vùng quy hoạch</t>
  </si>
  <si>
    <t>Không thành công</t>
  </si>
  <si>
    <t>chi cục thú y</t>
  </si>
  <si>
    <t>hoạnh họe</t>
  </si>
  <si>
    <t>có những kỹ thuật mới và hay</t>
  </si>
  <si>
    <t>ít tổ chức</t>
  </si>
  <si>
    <t>mang tính hình thức</t>
  </si>
  <si>
    <t>Xây dựng đường dẫn nước xương cá</t>
  </si>
  <si>
    <t>Hỗ trợ mức giá phù hợp</t>
  </si>
  <si>
    <t>duy trì cho bà con vay, ưu tiên đáo hạn</t>
  </si>
  <si>
    <t>thấy làm ăn được</t>
  </si>
  <si>
    <t>tham khảo thêm cách chữa hay</t>
  </si>
  <si>
    <t>kỹ thuật nên phù hợp với địa phương, liên kết với nhau để giúp đỡ bà con</t>
  </si>
  <si>
    <t>nên kiểm soát</t>
  </si>
  <si>
    <t>dễ quản lý; không bị cahj tranh thức ăn</t>
  </si>
  <si>
    <t>Nguyễn Văn Lệnh</t>
  </si>
  <si>
    <t>cống Ang</t>
  </si>
  <si>
    <t>Hứa Đức Thịnh</t>
  </si>
  <si>
    <t>không giải quyết được tình hình dịch bệnh</t>
  </si>
  <si>
    <t>trước đây còn có hiệu quả, thời gian gần đây kém đi, tôm vẫn chết</t>
  </si>
  <si>
    <t>không xử lý</t>
  </si>
  <si>
    <t>dịch bệnh</t>
  </si>
  <si>
    <t>tạo việc làm; tăng thu nhập</t>
  </si>
  <si>
    <t>Cao Văn Kiên</t>
  </si>
  <si>
    <t>ngắn, không kịp quay vòng vốn</t>
  </si>
  <si>
    <t>hỗ trợ</t>
  </si>
  <si>
    <t>thuộc vùng quy hoạch htx</t>
  </si>
  <si>
    <t>nhiều kỹ thuật đòi hỏi vốn lớn</t>
  </si>
  <si>
    <t>theo kinh nghiệm vì nhờ cũng không giải quyết được</t>
  </si>
  <si>
    <t>khuyến ngư hoạt động không hiệu quả</t>
  </si>
  <si>
    <t>kiểm dịch tốt chất lượng tôm giống</t>
  </si>
  <si>
    <t>xử lý xong xả ra sông</t>
  </si>
  <si>
    <t>bơm nước ra sông gây ách tắc dòng chảy</t>
  </si>
  <si>
    <t>thu nhập cao hơn</t>
  </si>
  <si>
    <t>Cao Văn Ba</t>
  </si>
  <si>
    <t>TDP Cồn Tàu Đông</t>
  </si>
  <si>
    <t>Đỗ Văn Định</t>
  </si>
  <si>
    <t>Đội 6</t>
  </si>
  <si>
    <t>Cao Văn Sáng</t>
  </si>
  <si>
    <t>Xóm 4</t>
  </si>
  <si>
    <t>Phan Văn Hiếu</t>
  </si>
  <si>
    <t>Nam Hải</t>
  </si>
  <si>
    <t>Cao Văn Cai</t>
  </si>
  <si>
    <t>Nguyễn Văn Ninh</t>
  </si>
  <si>
    <t>Xây dựng và nâng cấp đường khu nuôi tôm</t>
  </si>
  <si>
    <t>cấp thoát nước liên tục và có xử lý</t>
  </si>
  <si>
    <t>hỗ trợ và đơn giản thủ tục</t>
  </si>
  <si>
    <t>tin tưởng hơn</t>
  </si>
  <si>
    <t>nội dung không thiết thực</t>
  </si>
  <si>
    <t>nghĩ bên cung ứng biết cách giải quyết</t>
  </si>
  <si>
    <t>có cơ quan kiểm định giống</t>
  </si>
  <si>
    <t>các hộ liên kết xử lý nước thải</t>
  </si>
  <si>
    <t>lợi nhuận cao, giai đoạn nhỏ ăn ít</t>
  </si>
  <si>
    <t>rủi ro lớn, môi trường giảm cấp</t>
  </si>
  <si>
    <t>hỗ trợ làm đường</t>
  </si>
  <si>
    <t>xử lý nước thải trước khi xả ra sông</t>
  </si>
  <si>
    <t>quản lý chặt chẽ</t>
  </si>
  <si>
    <t>Bồi lắp lại chỗ cửa cống</t>
  </si>
  <si>
    <t>ko áp dụng được</t>
  </si>
  <si>
    <t>thay đổi thành phần thức ăn</t>
  </si>
  <si>
    <t>tăng thu nhập</t>
  </si>
  <si>
    <t>dễ nuôi</t>
  </si>
  <si>
    <t>rủi ro nhiều</t>
  </si>
  <si>
    <t>cao</t>
  </si>
  <si>
    <t>Đến kiểm tra và cho kết quả sớm nhất</t>
  </si>
  <si>
    <t xml:space="preserve">Kinh doanh </t>
  </si>
  <si>
    <t>tu bổ đường</t>
  </si>
  <si>
    <t>xây dựng hệ thống cấp thoát nước hợp lý</t>
  </si>
  <si>
    <t>thuộc vùng</t>
  </si>
  <si>
    <t>không hiệu quả và phù hợp</t>
  </si>
  <si>
    <t>tùy từng kỹ thuật</t>
  </si>
  <si>
    <t>1 số kiến thức hay</t>
  </si>
  <si>
    <t>không nắm vững thực tế</t>
  </si>
  <si>
    <t>cần vận động sâu rộng tới từng hộ</t>
  </si>
  <si>
    <t>triển khai những cách làm hay phù hợp với điều kiện địa phương</t>
  </si>
  <si>
    <t>chất lượng tôm cần được quản lý rõ ràng</t>
  </si>
  <si>
    <t>chi cục thủy sản; Doanh nghiệp</t>
  </si>
  <si>
    <t>chi cục thủy sản</t>
  </si>
  <si>
    <t>thức ăn đỡ chi phí</t>
  </si>
  <si>
    <t>xử lý dòng vi sinh và khoáng chất nhiều; phải làm ao nổi</t>
  </si>
  <si>
    <t>ô nhiễm môi trường; ảnh hưởng đến làm muối</t>
  </si>
  <si>
    <t>Nguyễn Văn Rỵ</t>
  </si>
  <si>
    <t>Cao Xuân Thoảng</t>
  </si>
  <si>
    <t>Phạm Xuân Phương</t>
  </si>
  <si>
    <t>Cán bộ khuyến ngư</t>
  </si>
  <si>
    <t>Phạm Văn Sơn</t>
  </si>
  <si>
    <t>Phó chủ tịch-Trưởng ban Nông nghiệp</t>
  </si>
  <si>
    <t>Cao Ngọc Ánh</t>
  </si>
  <si>
    <t>Phó phòng NN và PTNT huyện Giao Thủy-Phụ trách Thủy sản</t>
  </si>
  <si>
    <t>Nguyễn Xuân Môn</t>
  </si>
  <si>
    <t>Nguyễn Văn Tự</t>
  </si>
  <si>
    <t>Nguyễn Thanh Rung</t>
  </si>
  <si>
    <t>Bùi Quang Tuyến</t>
  </si>
  <si>
    <t>Bùi Văn Sơn</t>
  </si>
  <si>
    <t>Cán bộ thống kê xã</t>
  </si>
  <si>
    <t>Xóm trưởng xóm Lâm Trụ</t>
  </si>
  <si>
    <t>Xóm trưởng xóm Lâm Đình</t>
  </si>
  <si>
    <t>Xóm trưởng xóm Liên Phong</t>
  </si>
  <si>
    <t>Xóm trưởng xóm Lâm Tiến</t>
  </si>
  <si>
    <t>Xóm trưởng xóm Lâm Hải</t>
  </si>
  <si>
    <t>Quy hoạch phát triển thủy sản huyện Giao Thủy giai đoạn 2013-2015 và tầm nhìn đến năm 2020</t>
  </si>
  <si>
    <t>Quy hoạch nuôi trồng thủy sản xã Giao Phong giai đoạn 2010-2020 ưu tiên vùng phát triển nuôi tôm công nghiệp</t>
  </si>
  <si>
    <t>x</t>
  </si>
  <si>
    <t>Không hiệu quả, ô nhiễm nguồn nước, đất, môi trường, con giống. Dịch bệnh nhiều</t>
  </si>
  <si>
    <t>Chính sách quy hoạch của địa phương và có sự hướng dẫn của chính phủ</t>
  </si>
  <si>
    <t>Diện tích nuôi tôm vùng quy hoạch (ha)</t>
  </si>
  <si>
    <t>Diện tích nuôi tôm nằm ngoài vùng quy hoạch (ha)</t>
  </si>
  <si>
    <t>Cửa cống hay bị cát vùi lấp</t>
  </si>
  <si>
    <t>Hàng năm phải nạo vét</t>
  </si>
  <si>
    <t>Chất lượng kém, nhỏ hẹp</t>
  </si>
  <si>
    <t>Đang có dự án hỗ trợ</t>
  </si>
  <si>
    <t>Hạn chế của hệ thống điện</t>
  </si>
  <si>
    <t>Không có</t>
  </si>
  <si>
    <t>tài sản thế chấp</t>
  </si>
  <si>
    <t>lãi suất cao</t>
  </si>
  <si>
    <t>Lớp tập huấn của ngành hàng năm</t>
  </si>
  <si>
    <t>Không có tổ chức hướng dẫn cho hệ thống khuyến ngư, Tiếp cận tự phát</t>
  </si>
  <si>
    <t>Cần có sự hướng dẫn cho công tác khuyến ngư</t>
  </si>
  <si>
    <t>Qua các phương tiện thông tin đại chúng</t>
  </si>
  <si>
    <t>Sử dụng điện thoại</t>
  </si>
  <si>
    <t>Cán bộ cơ sở thông báo trực tiếp</t>
  </si>
  <si>
    <t>Thông báo cho các hộ nuôi, hỗ trợ 1 phần thuốc thú y để xử lý môi trường</t>
  </si>
  <si>
    <t>chủ yếu là để xây dựng cơ sở hạ tầng</t>
  </si>
  <si>
    <t>đảm bảo cho người nuôi</t>
  </si>
  <si>
    <t>Cấp thoát nước riêng biệt; Hỗ trợ 1 phần thuốc thú y khi có dịch bệnh</t>
  </si>
  <si>
    <t>Tuyên truyền ý thức hộ nuôi</t>
  </si>
  <si>
    <t>Có mâu thuẫn giữa các hộ nuôi</t>
  </si>
  <si>
    <t>Hàng năm hệ thống kiểm tra từ cục thú y nhưng hiệu quả kém, làm đôi khi hình thức</t>
  </si>
  <si>
    <t>cần có sự giúp đỡ của các nhà khoa học</t>
  </si>
  <si>
    <t>Để phát triển hoạt động nuôi tôm cần làm gì</t>
  </si>
  <si>
    <t>Quản lý về môi trường; Quản lý con giống, thuốc thú y</t>
  </si>
  <si>
    <t>Các chính sách, công văn của huyện</t>
  </si>
  <si>
    <t>Kém hiệu quả so với 2012, dịch bệnh nhiều</t>
  </si>
  <si>
    <t>Chính sách của nhà nước</t>
  </si>
  <si>
    <t>hộ tự xử lý qua ao lắng</t>
  </si>
  <si>
    <t>Chưa có,nên có có đơn vị đi kiểm tra thường xuyên</t>
  </si>
  <si>
    <t>Đường đất</t>
  </si>
  <si>
    <t>Cần được nâng cấp, kiên cố hóa, cứng hóa</t>
  </si>
  <si>
    <t>Không có, vay bình thường</t>
  </si>
  <si>
    <t>không có</t>
  </si>
  <si>
    <t>không nắm được</t>
  </si>
  <si>
    <t>Tổ chức theo mùa vụ (Khuyến nông tỉnh, huyện và Doanh nghiệp cung ứng đầu vào tổ chức hội thảo); Hướng dẫn kỹ thuật như mô hình Vietgap</t>
  </si>
  <si>
    <t>Thiếu kinh phí</t>
  </si>
  <si>
    <t>Cần tổ chức có hệ thống, bài bản</t>
  </si>
  <si>
    <t>Báo cáo cấp trên hỗ trợ</t>
  </si>
  <si>
    <t>chỉ góp vốn xây dựng 1 số cơ sở hạ tầng cơ bản</t>
  </si>
  <si>
    <t>tạo chuỗi giá trị</t>
  </si>
  <si>
    <t>không</t>
  </si>
  <si>
    <t>do người dân xử lý</t>
  </si>
  <si>
    <t>gần như không có</t>
  </si>
  <si>
    <t>giảm mật độ nuôi; hạn chế sử dụng thuốc</t>
  </si>
  <si>
    <t>Thường xuyên kiểm tra, đôn đốc</t>
  </si>
  <si>
    <t>nhà nước và nhân dân cùng làm</t>
  </si>
  <si>
    <t>hộ nuôi cần chú ý xử lý nguồn nước và hạn chế sử dụng thuốc</t>
  </si>
  <si>
    <t>có cơ chế xử phạt</t>
  </si>
  <si>
    <t>Xóm trưởng xóm Lâm Phú</t>
  </si>
  <si>
    <t>Cao Văn Hoạt</t>
  </si>
  <si>
    <t>Theo quy hoạch của huyện</t>
  </si>
  <si>
    <t>định kỳ kiểm tra các hộ nuôi</t>
  </si>
  <si>
    <t>1 số đoạn đường còn bé, hẹp</t>
  </si>
  <si>
    <t>Đa số đường đất</t>
  </si>
  <si>
    <t>có dự án cải tạo</t>
  </si>
  <si>
    <t>lượng vay tùy vào tài sản thế chấp, thời gian vay ngắn</t>
  </si>
  <si>
    <t>thủ tục khá rườm rà</t>
  </si>
  <si>
    <t>lượng vay được ít</t>
  </si>
  <si>
    <t>thời gian vay ngắn, cần phải đáo hạn</t>
  </si>
  <si>
    <t>thủ tục hơi rườm rà</t>
  </si>
  <si>
    <t>thời gian vay ngắn</t>
  </si>
  <si>
    <t>chỉ cho vay những hộ nào làm ăn được</t>
  </si>
  <si>
    <t>không rõ</t>
  </si>
  <si>
    <t>tư nhân họ xem xét tình hình làm ăn rồi mới cho vay</t>
  </si>
  <si>
    <t>lãi suất cao, làm ăn được mới cho vay</t>
  </si>
  <si>
    <t>Các lớp tập huấn hàng năm của tỉnh triển khai va các doanh nghiệp cung ứng đầu vào</t>
  </si>
  <si>
    <t>thỉnh thoảng có tập huấn của trạm khuyến nông tỉnh; hội thảo của các doanh nghiệp</t>
  </si>
  <si>
    <t>doanh nghiệp cung ứng đầu vào tổ chức các buổi hội thảo; khuyến nông của tỉnh, huyện thỉnh thoảng cũng có mở lớp tập huấn</t>
  </si>
  <si>
    <t>Kinh phí cho cán bộ khuyến ngư thấp</t>
  </si>
  <si>
    <t>Có sự quan tâm của Nhà nước</t>
  </si>
  <si>
    <t>Tổ chức bài bản, giúp giải quyết khó khăn của người dân</t>
  </si>
  <si>
    <t>đầu vào và đầu ra đều được ổn định</t>
  </si>
  <si>
    <t>Chính sách của Nhà nước</t>
  </si>
  <si>
    <t>Thông tin</t>
  </si>
  <si>
    <t>Tổng số (n=40)</t>
  </si>
  <si>
    <t>Tỷ lệ (%)</t>
  </si>
  <si>
    <t>Giới tính của chủ hộ</t>
  </si>
  <si>
    <t>Nam</t>
  </si>
  <si>
    <t>Nữ</t>
  </si>
  <si>
    <t>Tuổi của chủ hộ</t>
  </si>
  <si>
    <t>20– 35</t>
  </si>
  <si>
    <t>36– 50</t>
  </si>
  <si>
    <t>&gt; 50</t>
  </si>
  <si>
    <t>Trình độ đào tạo của chủ hộ</t>
  </si>
  <si>
    <t>TH</t>
  </si>
  <si>
    <t>THCS</t>
  </si>
  <si>
    <t>THPT</t>
  </si>
  <si>
    <t>Trung cấp</t>
  </si>
  <si>
    <t>Cao đẳng</t>
  </si>
  <si>
    <t>Đại học</t>
  </si>
  <si>
    <t>Số năm kinh nghiệm</t>
  </si>
  <si>
    <t>0 – 5</t>
  </si>
  <si>
    <t>6 – 15</t>
  </si>
  <si>
    <t>&gt; 15</t>
  </si>
  <si>
    <t>Điều kiện kinh tế (so với các hộ nuôi tôm)</t>
  </si>
  <si>
    <t>Khá giả</t>
  </si>
  <si>
    <t>Trung bình</t>
  </si>
  <si>
    <t>Khó khăn</t>
  </si>
  <si>
    <t>Hoạt động kinh tế chính</t>
  </si>
  <si>
    <t>Diện tích sử dụng nuôi quảng canh</t>
  </si>
  <si>
    <t>Code_Dientich</t>
  </si>
  <si>
    <t>Tổng (n=40)</t>
  </si>
  <si>
    <t>Hộ có quy mô nhỏ</t>
  </si>
  <si>
    <r>
      <t>(n</t>
    </r>
    <r>
      <rPr>
        <b/>
        <vertAlign val="subscript"/>
        <sz val="13"/>
        <color indexed="8"/>
        <rFont val="Times New Roman"/>
        <family val="1"/>
      </rPr>
      <t>1</t>
    </r>
    <r>
      <rPr>
        <b/>
        <sz val="13"/>
        <color indexed="8"/>
        <rFont val="Times New Roman"/>
        <family val="1"/>
      </rPr>
      <t>=09)</t>
    </r>
  </si>
  <si>
    <r>
      <t>Hộ có quy mô trung bình (n</t>
    </r>
    <r>
      <rPr>
        <b/>
        <vertAlign val="subscript"/>
        <sz val="13"/>
        <color indexed="8"/>
        <rFont val="Times New Roman"/>
        <family val="1"/>
      </rPr>
      <t>2</t>
    </r>
    <r>
      <rPr>
        <b/>
        <sz val="13"/>
        <color indexed="8"/>
        <rFont val="Times New Roman"/>
        <family val="1"/>
      </rPr>
      <t>=22)</t>
    </r>
  </si>
  <si>
    <r>
      <t>Hộ có quy mô lớn (n</t>
    </r>
    <r>
      <rPr>
        <b/>
        <vertAlign val="subscript"/>
        <sz val="13"/>
        <color indexed="8"/>
        <rFont val="Times New Roman"/>
        <family val="1"/>
      </rPr>
      <t>3</t>
    </r>
    <r>
      <rPr>
        <b/>
        <sz val="13"/>
        <color indexed="8"/>
        <rFont val="Times New Roman"/>
        <family val="1"/>
      </rPr>
      <t>=09)</t>
    </r>
  </si>
  <si>
    <t>Số lượng (hộ)</t>
  </si>
  <si>
    <t>Tham gia Hợp tác xã (câu lạc bộ) nuôi tôm</t>
  </si>
  <si>
    <t>- Có</t>
  </si>
  <si>
    <t>- Không</t>
  </si>
  <si>
    <t>Mức độ tham gia tập huấn</t>
  </si>
  <si>
    <t>- Chưa từng tham gia</t>
  </si>
  <si>
    <t>- Thỉnh thoảng</t>
  </si>
  <si>
    <t>- Thường xuyên</t>
  </si>
  <si>
    <t>Nội dung tham gia tập huấn</t>
  </si>
  <si>
    <t>- Kỹ thuật ươm tôm giống</t>
  </si>
  <si>
    <t>- Kỹ thuật nuôi tôm</t>
  </si>
  <si>
    <t>- Kỹ thuật quản lý ao, đầm</t>
  </si>
  <si>
    <t>08</t>
  </si>
  <si>
    <t>- Phòng trừ dịch bệnh</t>
  </si>
  <si>
    <t>Ap dụng kỹ thuật mới từ tập huấn</t>
  </si>
  <si>
    <t>X</t>
  </si>
  <si>
    <t>Chi phí sản xuất (triệu đồng)</t>
  </si>
  <si>
    <t>Năm 2012</t>
  </si>
  <si>
    <t>Năm 2013</t>
  </si>
  <si>
    <t>Năm 2014</t>
  </si>
  <si>
    <t>Giống tôm</t>
  </si>
  <si>
    <t>Thức ăn</t>
  </si>
  <si>
    <t>Thuốc thú y</t>
  </si>
  <si>
    <t>Công lao động</t>
  </si>
  <si>
    <t>Thuế đất</t>
  </si>
  <si>
    <t>Lãi vay</t>
  </si>
  <si>
    <t>Khấu hao tài sản cố định</t>
  </si>
  <si>
    <t>Chi phí khác</t>
  </si>
  <si>
    <t>Tổng cộng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</si>
</sst>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###0.00%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perscript"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vertAlign val="subscript"/>
      <sz val="13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name val="Cambria"/>
      <family val="1"/>
    </font>
    <font>
      <b/>
      <i/>
      <sz val="14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2" fontId="53" fillId="0" borderId="12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16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 wrapText="1"/>
    </xf>
    <xf numFmtId="2" fontId="53" fillId="0" borderId="13" xfId="0" applyNumberFormat="1" applyFont="1" applyBorder="1" applyAlignment="1">
      <alignment horizontal="right" vertical="center"/>
    </xf>
    <xf numFmtId="2" fontId="53" fillId="0" borderId="13" xfId="0" applyNumberFormat="1" applyFont="1" applyBorder="1" applyAlignment="1">
      <alignment horizontal="right" vertical="center" wrapText="1"/>
    </xf>
    <xf numFmtId="0" fontId="53" fillId="0" borderId="17" xfId="0" applyFont="1" applyBorder="1" applyAlignment="1">
      <alignment horizontal="right" vertical="center" wrapText="1"/>
    </xf>
    <xf numFmtId="0" fontId="53" fillId="0" borderId="17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wrapText="1"/>
    </xf>
    <xf numFmtId="2" fontId="53" fillId="0" borderId="0" xfId="0" applyNumberFormat="1" applyFont="1" applyBorder="1" applyAlignment="1">
      <alignment horizontal="right" vertical="center"/>
    </xf>
    <xf numFmtId="0" fontId="55" fillId="33" borderId="0" xfId="0" applyFont="1" applyFill="1" applyAlignment="1">
      <alignment/>
    </xf>
    <xf numFmtId="0" fontId="55" fillId="33" borderId="12" xfId="0" applyFont="1" applyFill="1" applyBorder="1" applyAlignment="1">
      <alignment horizontal="right" vertical="center"/>
    </xf>
    <xf numFmtId="0" fontId="55" fillId="33" borderId="13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right" vertical="center"/>
    </xf>
    <xf numFmtId="0" fontId="54" fillId="0" borderId="19" xfId="0" applyFont="1" applyBorder="1" applyAlignment="1">
      <alignment horizontal="center" wrapText="1"/>
    </xf>
    <xf numFmtId="0" fontId="54" fillId="0" borderId="19" xfId="0" applyFont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2" fontId="57" fillId="0" borderId="21" xfId="0" applyNumberFormat="1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justify" vertical="center" wrapText="1"/>
    </xf>
    <xf numFmtId="0" fontId="53" fillId="0" borderId="0" xfId="0" applyFont="1" applyBorder="1" applyAlignment="1">
      <alignment/>
    </xf>
    <xf numFmtId="2" fontId="60" fillId="0" borderId="0" xfId="0" applyNumberFormat="1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16" fontId="60" fillId="0" borderId="0" xfId="0" applyNumberFormat="1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3" fontId="60" fillId="0" borderId="0" xfId="0" applyNumberFormat="1" applyFont="1" applyBorder="1" applyAlignment="1">
      <alignment horizontal="justify" vertical="center" wrapText="1"/>
    </xf>
    <xf numFmtId="0" fontId="61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justify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19" borderId="12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62" fillId="0" borderId="0" xfId="0" applyFont="1" applyBorder="1" applyAlignment="1">
      <alignment horizontal="justify" vertical="center" wrapText="1"/>
    </xf>
    <xf numFmtId="0" fontId="54" fillId="0" borderId="29" xfId="0" applyFont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2" fontId="64" fillId="0" borderId="0" xfId="0" applyNumberFormat="1" applyFont="1" applyBorder="1" applyAlignment="1">
      <alignment horizontal="justify" vertical="center" wrapText="1"/>
    </xf>
    <xf numFmtId="0" fontId="54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0" borderId="32" xfId="0" applyFont="1" applyBorder="1" applyAlignment="1">
      <alignment vertical="center" wrapText="1"/>
    </xf>
    <xf numFmtId="0" fontId="54" fillId="0" borderId="23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 vertical="center" wrapText="1"/>
    </xf>
    <xf numFmtId="0" fontId="54" fillId="0" borderId="25" xfId="0" applyNumberFormat="1" applyFont="1" applyBorder="1" applyAlignment="1">
      <alignment horizontal="center" vertical="center" wrapText="1"/>
    </xf>
    <xf numFmtId="0" fontId="54" fillId="0" borderId="22" xfId="0" applyNumberFormat="1" applyFont="1" applyBorder="1" applyAlignment="1">
      <alignment horizontal="center" vertical="center" wrapText="1"/>
    </xf>
    <xf numFmtId="0" fontId="54" fillId="0" borderId="30" xfId="0" applyNumberFormat="1" applyFont="1" applyBorder="1" applyAlignment="1">
      <alignment horizontal="center" vertical="center" wrapText="1"/>
    </xf>
    <xf numFmtId="0" fontId="54" fillId="0" borderId="19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31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60" fillId="0" borderId="35" xfId="0" applyFont="1" applyBorder="1" applyAlignment="1">
      <alignment horizontal="justify" vertical="center" wrapText="1"/>
    </xf>
    <xf numFmtId="0" fontId="60" fillId="0" borderId="36" xfId="0" applyFont="1" applyBorder="1" applyAlignment="1">
      <alignment horizontal="justify" vertical="center" wrapText="1"/>
    </xf>
    <xf numFmtId="0" fontId="60" fillId="0" borderId="37" xfId="0" applyFont="1" applyBorder="1" applyAlignment="1">
      <alignment horizontal="justify" vertical="center" wrapText="1"/>
    </xf>
    <xf numFmtId="0" fontId="60" fillId="0" borderId="38" xfId="0" applyFont="1" applyBorder="1" applyAlignment="1">
      <alignment horizontal="justify" vertical="center" wrapText="1"/>
    </xf>
    <xf numFmtId="0" fontId="60" fillId="0" borderId="39" xfId="0" applyFont="1" applyBorder="1" applyAlignment="1">
      <alignment horizontal="justify" vertical="center" wrapText="1"/>
    </xf>
    <xf numFmtId="0" fontId="60" fillId="0" borderId="21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34" xfId="0" applyFont="1" applyBorder="1" applyAlignment="1">
      <alignment vertical="center" wrapText="1"/>
    </xf>
    <xf numFmtId="0" fontId="54" fillId="0" borderId="22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4" fillId="0" borderId="25" xfId="0" applyFont="1" applyBorder="1" applyAlignment="1">
      <alignment horizontal="left"/>
    </xf>
    <xf numFmtId="0" fontId="54" fillId="0" borderId="16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40" xfId="0" applyFont="1" applyBorder="1" applyAlignment="1">
      <alignment horizontal="left"/>
    </xf>
    <xf numFmtId="0" fontId="54" fillId="0" borderId="41" xfId="0" applyFont="1" applyBorder="1" applyAlignment="1">
      <alignment horizontal="left"/>
    </xf>
    <xf numFmtId="0" fontId="54" fillId="0" borderId="42" xfId="0" applyFont="1" applyBorder="1" applyAlignment="1">
      <alignment horizontal="left"/>
    </xf>
    <xf numFmtId="0" fontId="54" fillId="0" borderId="23" xfId="0" applyFont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54" fillId="0" borderId="27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80"/>
  <sheetViews>
    <sheetView tabSelected="1" zoomScalePageLayoutView="0" workbookViewId="0" topLeftCell="A1">
      <selection activeCell="FR5" sqref="FR5:FZ5"/>
    </sheetView>
  </sheetViews>
  <sheetFormatPr defaultColWidth="9.140625" defaultRowHeight="15"/>
  <cols>
    <col min="1" max="1" width="4.421875" style="7" customWidth="1"/>
    <col min="2" max="2" width="12.140625" style="1" customWidth="1"/>
    <col min="3" max="3" width="14.140625" style="1" customWidth="1"/>
    <col min="4" max="4" width="18.140625" style="1" customWidth="1"/>
    <col min="5" max="5" width="12.57421875" style="1" customWidth="1"/>
    <col min="6" max="6" width="9.00390625" style="1" customWidth="1"/>
    <col min="7" max="7" width="7.421875" style="1" customWidth="1"/>
    <col min="8" max="8" width="7.57421875" style="1" customWidth="1"/>
    <col min="9" max="9" width="8.57421875" style="1" customWidth="1"/>
    <col min="10" max="10" width="28.57421875" style="1" customWidth="1"/>
    <col min="11" max="11" width="10.57421875" style="1" customWidth="1"/>
    <col min="12" max="12" width="9.7109375" style="1" customWidth="1"/>
    <col min="13" max="13" width="11.28125" style="1" customWidth="1"/>
    <col min="14" max="14" width="8.421875" style="1" customWidth="1"/>
    <col min="15" max="15" width="11.28125" style="1" customWidth="1"/>
    <col min="16" max="16" width="6.57421875" style="1" customWidth="1"/>
    <col min="17" max="17" width="7.140625" style="1" customWidth="1"/>
    <col min="18" max="18" width="7.28125" style="1" customWidth="1"/>
    <col min="19" max="19" width="7.421875" style="1" customWidth="1"/>
    <col min="20" max="20" width="9.00390625" style="1" customWidth="1"/>
    <col min="21" max="21" width="7.421875" style="1" customWidth="1"/>
    <col min="22" max="23" width="7.8515625" style="1" customWidth="1"/>
    <col min="24" max="24" width="14.00390625" style="1" customWidth="1"/>
    <col min="25" max="25" width="7.8515625" style="33" customWidth="1"/>
    <col min="26" max="26" width="10.421875" style="1" customWidth="1"/>
    <col min="27" max="27" width="10.00390625" style="1" customWidth="1"/>
    <col min="28" max="28" width="7.7109375" style="1" customWidth="1"/>
    <col min="29" max="29" width="9.00390625" style="1" customWidth="1"/>
    <col min="30" max="30" width="7.421875" style="1" customWidth="1"/>
    <col min="31" max="31" width="11.8515625" style="1" customWidth="1"/>
    <col min="32" max="32" width="10.00390625" style="1" customWidth="1"/>
    <col min="33" max="33" width="10.57421875" style="1" customWidth="1"/>
    <col min="34" max="34" width="24.8515625" style="1" customWidth="1"/>
    <col min="35" max="35" width="9.140625" style="1" customWidth="1"/>
    <col min="36" max="36" width="11.00390625" style="1" customWidth="1"/>
    <col min="37" max="37" width="8.57421875" style="1" customWidth="1"/>
    <col min="38" max="38" width="8.421875" style="1" customWidth="1"/>
    <col min="39" max="39" width="9.28125" style="1" customWidth="1"/>
    <col min="40" max="40" width="13.8515625" style="1" customWidth="1"/>
    <col min="41" max="41" width="20.8515625" style="0" customWidth="1"/>
    <col min="42" max="42" width="10.57421875" style="1" customWidth="1"/>
    <col min="43" max="43" width="11.140625" style="1" customWidth="1"/>
    <col min="44" max="44" width="12.8515625" style="1" customWidth="1"/>
    <col min="45" max="45" width="13.00390625" style="1" customWidth="1"/>
    <col min="46" max="46" width="15.28125" style="1" customWidth="1"/>
    <col min="47" max="47" width="9.00390625" style="1" customWidth="1"/>
    <col min="48" max="48" width="8.8515625" style="1" customWidth="1"/>
    <col min="49" max="49" width="7.7109375" style="1" customWidth="1"/>
    <col min="50" max="50" width="29.140625" style="1" customWidth="1"/>
    <col min="51" max="62" width="9.00390625" style="1" customWidth="1"/>
    <col min="63" max="63" width="23.00390625" style="1" customWidth="1"/>
    <col min="64" max="64" width="9.00390625" style="1" customWidth="1"/>
    <col min="65" max="65" width="13.140625" style="1" customWidth="1"/>
    <col min="66" max="66" width="9.00390625" style="1" customWidth="1"/>
    <col min="67" max="67" width="12.8515625" style="1" customWidth="1"/>
    <col min="68" max="68" width="9.00390625" style="1" customWidth="1"/>
    <col min="69" max="69" width="17.140625" style="1" customWidth="1"/>
    <col min="70" max="70" width="23.421875" style="1" customWidth="1"/>
    <col min="71" max="71" width="9.00390625" style="1" customWidth="1"/>
    <col min="72" max="72" width="26.421875" style="1" customWidth="1"/>
    <col min="73" max="82" width="9.00390625" style="1" customWidth="1"/>
    <col min="83" max="83" width="25.8515625" style="1" customWidth="1"/>
    <col min="84" max="84" width="28.140625" style="1" customWidth="1"/>
    <col min="85" max="89" width="9.00390625" style="1" customWidth="1"/>
    <col min="90" max="90" width="15.8515625" style="1" customWidth="1"/>
    <col min="91" max="91" width="9.57421875" style="1" customWidth="1"/>
    <col min="92" max="92" width="25.7109375" style="1" customWidth="1"/>
    <col min="93" max="97" width="9.00390625" style="1" customWidth="1"/>
    <col min="98" max="98" width="32.00390625" style="1" customWidth="1"/>
    <col min="99" max="99" width="26.140625" style="1" customWidth="1"/>
    <col min="100" max="102" width="9.00390625" style="1" customWidth="1"/>
    <col min="103" max="103" width="11.7109375" style="1" customWidth="1"/>
    <col min="104" max="104" width="30.57421875" style="6" customWidth="1"/>
    <col min="105" max="110" width="9.00390625" style="1" customWidth="1"/>
    <col min="111" max="111" width="12.00390625" style="1" customWidth="1"/>
    <col min="112" max="112" width="23.140625" style="6" customWidth="1"/>
    <col min="113" max="113" width="14.28125" style="1" customWidth="1"/>
    <col min="114" max="114" width="9.00390625" style="8" customWidth="1"/>
    <col min="115" max="115" width="9.00390625" style="1" customWidth="1"/>
    <col min="116" max="116" width="9.00390625" style="8" customWidth="1"/>
    <col min="117" max="117" width="9.00390625" style="1" customWidth="1"/>
    <col min="118" max="118" width="9.00390625" style="8" customWidth="1"/>
    <col min="119" max="119" width="9.00390625" style="1" customWidth="1"/>
    <col min="120" max="120" width="9.00390625" style="8" customWidth="1"/>
    <col min="121" max="123" width="10.421875" style="1" customWidth="1"/>
    <col min="124" max="128" width="9.00390625" style="1" customWidth="1"/>
    <col min="129" max="129" width="19.57421875" style="1" customWidth="1"/>
    <col min="130" max="138" width="9.00390625" style="1" customWidth="1"/>
    <col min="139" max="139" width="21.00390625" style="1" customWidth="1"/>
    <col min="140" max="158" width="9.00390625" style="1" customWidth="1"/>
    <col min="159" max="159" width="17.421875" style="6" customWidth="1"/>
    <col min="160" max="160" width="10.421875" style="1" customWidth="1"/>
    <col min="161" max="161" width="19.57421875" style="1" customWidth="1"/>
    <col min="162" max="162" width="10.7109375" style="1" customWidth="1"/>
    <col min="163" max="163" width="9.00390625" style="1" customWidth="1"/>
    <col min="164" max="164" width="18.00390625" style="6" customWidth="1"/>
    <col min="165" max="165" width="29.421875" style="1" customWidth="1"/>
    <col min="166" max="166" width="23.421875" style="1" customWidth="1"/>
    <col min="167" max="171" width="9.00390625" style="1" customWidth="1"/>
    <col min="172" max="172" width="34.57421875" style="1" customWidth="1"/>
    <col min="173" max="173" width="27.421875" style="1" customWidth="1"/>
    <col min="174" max="16384" width="9.00390625" style="1" customWidth="1"/>
  </cols>
  <sheetData>
    <row r="1" spans="115:119" ht="15.75">
      <c r="DK1" s="8"/>
      <c r="DM1" s="8"/>
      <c r="DO1" s="8"/>
    </row>
    <row r="2" ht="16.5" thickBot="1"/>
    <row r="3" spans="1:173" ht="26.25" customHeight="1">
      <c r="A3" s="88" t="s">
        <v>166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0" t="s">
        <v>167</v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1" t="s">
        <v>168</v>
      </c>
      <c r="FJ3" s="91"/>
      <c r="FK3" s="91"/>
      <c r="FL3" s="91"/>
      <c r="FM3" s="91"/>
      <c r="FN3" s="91"/>
      <c r="FO3" s="91"/>
      <c r="FP3" s="91"/>
      <c r="FQ3" s="92"/>
    </row>
    <row r="4" spans="1:200" s="2" customFormat="1" ht="38.25" customHeight="1">
      <c r="A4" s="93" t="s">
        <v>0</v>
      </c>
      <c r="B4" s="64" t="s">
        <v>1</v>
      </c>
      <c r="C4" s="64"/>
      <c r="D4" s="64" t="s">
        <v>4</v>
      </c>
      <c r="E4" s="64" t="s">
        <v>5</v>
      </c>
      <c r="F4" s="64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11</v>
      </c>
      <c r="L4" s="64" t="s">
        <v>14</v>
      </c>
      <c r="M4" s="64"/>
      <c r="N4" s="64" t="s">
        <v>16</v>
      </c>
      <c r="O4" s="64" t="s">
        <v>15</v>
      </c>
      <c r="P4" s="64" t="s">
        <v>17</v>
      </c>
      <c r="Q4" s="64"/>
      <c r="R4" s="64"/>
      <c r="S4" s="64"/>
      <c r="T4" s="66" t="s">
        <v>21</v>
      </c>
      <c r="U4" s="112" t="s">
        <v>391</v>
      </c>
      <c r="V4" s="113"/>
      <c r="W4" s="114"/>
      <c r="X4" s="115" t="s">
        <v>754</v>
      </c>
      <c r="Y4" s="97" t="s">
        <v>236</v>
      </c>
      <c r="Z4" s="64" t="s">
        <v>23</v>
      </c>
      <c r="AA4" s="64" t="s">
        <v>24</v>
      </c>
      <c r="AB4" s="83" t="s">
        <v>25</v>
      </c>
      <c r="AC4" s="83"/>
      <c r="AD4" s="83"/>
      <c r="AE4" s="83" t="s">
        <v>39</v>
      </c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76" t="s">
        <v>51</v>
      </c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8"/>
      <c r="BS4" s="83" t="s">
        <v>66</v>
      </c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 t="s">
        <v>97</v>
      </c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 t="s">
        <v>135</v>
      </c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 t="s">
        <v>152</v>
      </c>
      <c r="FE4" s="83"/>
      <c r="FF4" s="83"/>
      <c r="FG4" s="83"/>
      <c r="FH4" s="83"/>
      <c r="FI4" s="64" t="s">
        <v>157</v>
      </c>
      <c r="FJ4" s="64" t="s">
        <v>158</v>
      </c>
      <c r="FK4" s="64" t="s">
        <v>159</v>
      </c>
      <c r="FL4" s="64"/>
      <c r="FM4" s="64"/>
      <c r="FN4" s="64"/>
      <c r="FO4" s="64" t="s">
        <v>163</v>
      </c>
      <c r="FP4" s="64" t="s">
        <v>164</v>
      </c>
      <c r="FQ4" s="86" t="s">
        <v>165</v>
      </c>
      <c r="FR4" s="68" t="s">
        <v>776</v>
      </c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70"/>
    </row>
    <row r="5" spans="1:200" s="2" customFormat="1" ht="48.75" customHeight="1">
      <c r="A5" s="93"/>
      <c r="B5" s="64" t="s">
        <v>2</v>
      </c>
      <c r="C5" s="64" t="s">
        <v>3</v>
      </c>
      <c r="D5" s="64"/>
      <c r="E5" s="64"/>
      <c r="F5" s="64"/>
      <c r="G5" s="64"/>
      <c r="H5" s="64"/>
      <c r="I5" s="64"/>
      <c r="J5" s="64"/>
      <c r="K5" s="64"/>
      <c r="L5" s="64" t="s">
        <v>12</v>
      </c>
      <c r="M5" s="64" t="s">
        <v>13</v>
      </c>
      <c r="N5" s="64"/>
      <c r="O5" s="64"/>
      <c r="P5" s="64" t="s">
        <v>18</v>
      </c>
      <c r="Q5" s="64" t="s">
        <v>19</v>
      </c>
      <c r="R5" s="64" t="s">
        <v>20</v>
      </c>
      <c r="S5" s="64" t="s">
        <v>12</v>
      </c>
      <c r="T5" s="103"/>
      <c r="U5" s="96" t="s">
        <v>753</v>
      </c>
      <c r="V5" s="96" t="s">
        <v>22</v>
      </c>
      <c r="W5" s="103" t="s">
        <v>12</v>
      </c>
      <c r="X5" s="116"/>
      <c r="Y5" s="98"/>
      <c r="Z5" s="64"/>
      <c r="AA5" s="64"/>
      <c r="AB5" s="64" t="s">
        <v>26</v>
      </c>
      <c r="AC5" s="64" t="s">
        <v>27</v>
      </c>
      <c r="AD5" s="64" t="s">
        <v>28</v>
      </c>
      <c r="AE5" s="64" t="s">
        <v>40</v>
      </c>
      <c r="AF5" s="64"/>
      <c r="AG5" s="64"/>
      <c r="AH5" s="64"/>
      <c r="AI5" s="64" t="s">
        <v>44</v>
      </c>
      <c r="AJ5" s="64"/>
      <c r="AK5" s="64"/>
      <c r="AL5" s="64"/>
      <c r="AM5" s="64"/>
      <c r="AN5" s="64"/>
      <c r="AO5" s="64"/>
      <c r="AP5" s="64" t="s">
        <v>29</v>
      </c>
      <c r="AQ5" s="64"/>
      <c r="AR5" s="64"/>
      <c r="AS5" s="64"/>
      <c r="AT5" s="64"/>
      <c r="AU5" s="64" t="s">
        <v>33</v>
      </c>
      <c r="AV5" s="64"/>
      <c r="AW5" s="64"/>
      <c r="AX5" s="64" t="s">
        <v>38</v>
      </c>
      <c r="AY5" s="64" t="s">
        <v>52</v>
      </c>
      <c r="AZ5" s="64"/>
      <c r="BA5" s="64" t="s">
        <v>53</v>
      </c>
      <c r="BB5" s="64"/>
      <c r="BC5" s="64"/>
      <c r="BD5" s="64"/>
      <c r="BE5" s="64" t="s">
        <v>392</v>
      </c>
      <c r="BF5" s="64" t="s">
        <v>54</v>
      </c>
      <c r="BG5" s="64"/>
      <c r="BH5" s="64"/>
      <c r="BI5" s="64"/>
      <c r="BJ5" s="64" t="s">
        <v>59</v>
      </c>
      <c r="BK5" s="64"/>
      <c r="BL5" s="64"/>
      <c r="BM5" s="64"/>
      <c r="BN5" s="64"/>
      <c r="BO5" s="64"/>
      <c r="BP5" s="64"/>
      <c r="BQ5" s="64"/>
      <c r="BR5" s="64" t="s">
        <v>65</v>
      </c>
      <c r="BS5" s="64" t="s">
        <v>67</v>
      </c>
      <c r="BT5" s="64" t="s">
        <v>68</v>
      </c>
      <c r="BU5" s="64" t="s">
        <v>69</v>
      </c>
      <c r="BV5" s="64" t="s">
        <v>70</v>
      </c>
      <c r="BW5" s="64"/>
      <c r="BX5" s="64"/>
      <c r="BY5" s="64"/>
      <c r="BZ5" s="64"/>
      <c r="CA5" s="64" t="s">
        <v>76</v>
      </c>
      <c r="CB5" s="64"/>
      <c r="CC5" s="64"/>
      <c r="CD5" s="64" t="s">
        <v>79</v>
      </c>
      <c r="CE5" s="64" t="s">
        <v>80</v>
      </c>
      <c r="CF5" s="64" t="s">
        <v>81</v>
      </c>
      <c r="CG5" s="64" t="s">
        <v>82</v>
      </c>
      <c r="CH5" s="64"/>
      <c r="CI5" s="64"/>
      <c r="CJ5" s="64"/>
      <c r="CK5" s="64"/>
      <c r="CL5" s="64" t="s">
        <v>88</v>
      </c>
      <c r="CM5" s="64" t="s">
        <v>89</v>
      </c>
      <c r="CN5" s="64" t="s">
        <v>61</v>
      </c>
      <c r="CO5" s="64" t="s">
        <v>90</v>
      </c>
      <c r="CP5" s="64"/>
      <c r="CQ5" s="64"/>
      <c r="CR5" s="64"/>
      <c r="CS5" s="64"/>
      <c r="CT5" s="64" t="s">
        <v>91</v>
      </c>
      <c r="CU5" s="64" t="s">
        <v>352</v>
      </c>
      <c r="CV5" s="64" t="s">
        <v>98</v>
      </c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 t="s">
        <v>113</v>
      </c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 t="s">
        <v>124</v>
      </c>
      <c r="EA5" s="64"/>
      <c r="EB5" s="64"/>
      <c r="EC5" s="64"/>
      <c r="ED5" s="64"/>
      <c r="EE5" s="64"/>
      <c r="EF5" s="64"/>
      <c r="EG5" s="64"/>
      <c r="EH5" s="64"/>
      <c r="EI5" s="64"/>
      <c r="EJ5" s="64" t="s">
        <v>136</v>
      </c>
      <c r="EK5" s="64" t="s">
        <v>137</v>
      </c>
      <c r="EL5" s="64" t="s">
        <v>138</v>
      </c>
      <c r="EM5" s="64" t="s">
        <v>139</v>
      </c>
      <c r="EN5" s="80" t="s">
        <v>140</v>
      </c>
      <c r="EO5" s="81"/>
      <c r="EP5" s="81"/>
      <c r="EQ5" s="81"/>
      <c r="ER5" s="82"/>
      <c r="ES5" s="64" t="s">
        <v>141</v>
      </c>
      <c r="ET5" s="64" t="s">
        <v>142</v>
      </c>
      <c r="EU5" s="64"/>
      <c r="EV5" s="64"/>
      <c r="EW5" s="64"/>
      <c r="EX5" s="64"/>
      <c r="EY5" s="64"/>
      <c r="EZ5" s="64"/>
      <c r="FA5" s="64"/>
      <c r="FB5" s="64" t="s">
        <v>150</v>
      </c>
      <c r="FC5" s="64" t="s">
        <v>151</v>
      </c>
      <c r="FD5" s="64" t="s">
        <v>153</v>
      </c>
      <c r="FE5" s="64" t="s">
        <v>154</v>
      </c>
      <c r="FF5" s="64" t="s">
        <v>155</v>
      </c>
      <c r="FG5" s="64" t="s">
        <v>154</v>
      </c>
      <c r="FH5" s="64" t="s">
        <v>156</v>
      </c>
      <c r="FI5" s="64"/>
      <c r="FJ5" s="64"/>
      <c r="FK5" s="64"/>
      <c r="FL5" s="64"/>
      <c r="FM5" s="64"/>
      <c r="FN5" s="64"/>
      <c r="FO5" s="64"/>
      <c r="FP5" s="64"/>
      <c r="FQ5" s="86"/>
      <c r="FR5" s="64" t="s">
        <v>777</v>
      </c>
      <c r="FS5" s="64"/>
      <c r="FT5" s="64"/>
      <c r="FU5" s="64"/>
      <c r="FV5" s="64"/>
      <c r="FW5" s="64"/>
      <c r="FX5" s="64"/>
      <c r="FY5" s="64"/>
      <c r="FZ5" s="64"/>
      <c r="GA5" s="71" t="s">
        <v>778</v>
      </c>
      <c r="GB5" s="72"/>
      <c r="GC5" s="72"/>
      <c r="GD5" s="72"/>
      <c r="GE5" s="72"/>
      <c r="GF5" s="72"/>
      <c r="GG5" s="72"/>
      <c r="GH5" s="72"/>
      <c r="GI5" s="73"/>
      <c r="GJ5" s="71" t="s">
        <v>779</v>
      </c>
      <c r="GK5" s="72"/>
      <c r="GL5" s="72"/>
      <c r="GM5" s="72"/>
      <c r="GN5" s="72"/>
      <c r="GO5" s="72"/>
      <c r="GP5" s="72"/>
      <c r="GQ5" s="72"/>
      <c r="GR5" s="73"/>
    </row>
    <row r="6" spans="1:200" s="2" customFormat="1" ht="30.75" customHeight="1">
      <c r="A6" s="9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03"/>
      <c r="U6" s="64"/>
      <c r="V6" s="64"/>
      <c r="W6" s="103"/>
      <c r="X6" s="116"/>
      <c r="Y6" s="98"/>
      <c r="Z6" s="64"/>
      <c r="AA6" s="64"/>
      <c r="AB6" s="64"/>
      <c r="AC6" s="64"/>
      <c r="AD6" s="64"/>
      <c r="AE6" s="64" t="s">
        <v>41</v>
      </c>
      <c r="AF6" s="64" t="s">
        <v>42</v>
      </c>
      <c r="AG6" s="64" t="s">
        <v>237</v>
      </c>
      <c r="AH6" s="64" t="s">
        <v>43</v>
      </c>
      <c r="AI6" s="64" t="s">
        <v>45</v>
      </c>
      <c r="AJ6" s="64" t="s">
        <v>46</v>
      </c>
      <c r="AK6" s="64" t="s">
        <v>47</v>
      </c>
      <c r="AL6" s="64" t="s">
        <v>48</v>
      </c>
      <c r="AM6" s="64" t="s">
        <v>49</v>
      </c>
      <c r="AN6" s="64" t="s">
        <v>50</v>
      </c>
      <c r="AO6" s="64" t="s">
        <v>277</v>
      </c>
      <c r="AP6" s="64" t="s">
        <v>30</v>
      </c>
      <c r="AQ6" s="64" t="s">
        <v>278</v>
      </c>
      <c r="AR6" s="64" t="s">
        <v>31</v>
      </c>
      <c r="AS6" s="64" t="s">
        <v>241</v>
      </c>
      <c r="AT6" s="64" t="s">
        <v>32</v>
      </c>
      <c r="AU6" s="64" t="s">
        <v>34</v>
      </c>
      <c r="AV6" s="64"/>
      <c r="AW6" s="64"/>
      <c r="AX6" s="64"/>
      <c r="AY6" s="64" t="s">
        <v>242</v>
      </c>
      <c r="AZ6" s="64" t="s">
        <v>243</v>
      </c>
      <c r="BA6" s="64" t="s">
        <v>18</v>
      </c>
      <c r="BB6" s="64" t="s">
        <v>244</v>
      </c>
      <c r="BC6" s="64" t="s">
        <v>245</v>
      </c>
      <c r="BD6" s="64" t="s">
        <v>246</v>
      </c>
      <c r="BE6" s="64"/>
      <c r="BF6" s="64" t="s">
        <v>55</v>
      </c>
      <c r="BG6" s="64" t="s">
        <v>56</v>
      </c>
      <c r="BH6" s="64" t="s">
        <v>57</v>
      </c>
      <c r="BI6" s="64" t="s">
        <v>58</v>
      </c>
      <c r="BJ6" s="64" t="s">
        <v>60</v>
      </c>
      <c r="BK6" s="64" t="s">
        <v>61</v>
      </c>
      <c r="BL6" s="64" t="s">
        <v>62</v>
      </c>
      <c r="BM6" s="64" t="s">
        <v>61</v>
      </c>
      <c r="BN6" s="64" t="s">
        <v>63</v>
      </c>
      <c r="BO6" s="64" t="s">
        <v>61</v>
      </c>
      <c r="BP6" s="64" t="s">
        <v>64</v>
      </c>
      <c r="BQ6" s="64" t="s">
        <v>61</v>
      </c>
      <c r="BR6" s="64"/>
      <c r="BS6" s="64"/>
      <c r="BT6" s="64"/>
      <c r="BU6" s="64"/>
      <c r="BV6" s="64" t="s">
        <v>71</v>
      </c>
      <c r="BW6" s="64" t="s">
        <v>72</v>
      </c>
      <c r="BX6" s="64" t="s">
        <v>73</v>
      </c>
      <c r="BY6" s="64" t="s">
        <v>74</v>
      </c>
      <c r="BZ6" s="64" t="s">
        <v>169</v>
      </c>
      <c r="CA6" s="64" t="s">
        <v>77</v>
      </c>
      <c r="CB6" s="64" t="s">
        <v>78</v>
      </c>
      <c r="CC6" s="64" t="s">
        <v>75</v>
      </c>
      <c r="CD6" s="64"/>
      <c r="CE6" s="64"/>
      <c r="CF6" s="64"/>
      <c r="CG6" s="64" t="s">
        <v>83</v>
      </c>
      <c r="CH6" s="64" t="s">
        <v>84</v>
      </c>
      <c r="CI6" s="64" t="s">
        <v>85</v>
      </c>
      <c r="CJ6" s="64" t="s">
        <v>86</v>
      </c>
      <c r="CK6" s="64" t="s">
        <v>87</v>
      </c>
      <c r="CL6" s="64"/>
      <c r="CM6" s="64"/>
      <c r="CN6" s="64"/>
      <c r="CO6" s="64" t="s">
        <v>92</v>
      </c>
      <c r="CP6" s="64" t="s">
        <v>93</v>
      </c>
      <c r="CQ6" s="64" t="s">
        <v>94</v>
      </c>
      <c r="CR6" s="64" t="s">
        <v>95</v>
      </c>
      <c r="CS6" s="64" t="s">
        <v>96</v>
      </c>
      <c r="CT6" s="64"/>
      <c r="CU6" s="64"/>
      <c r="CV6" s="64" t="s">
        <v>104</v>
      </c>
      <c r="CW6" s="64"/>
      <c r="CX6" s="64"/>
      <c r="CY6" s="64"/>
      <c r="CZ6" s="64"/>
      <c r="DA6" s="64" t="s">
        <v>105</v>
      </c>
      <c r="DB6" s="64"/>
      <c r="DC6" s="64"/>
      <c r="DD6" s="64"/>
      <c r="DE6" s="64"/>
      <c r="DF6" s="64" t="s">
        <v>110</v>
      </c>
      <c r="DG6" s="64" t="s">
        <v>111</v>
      </c>
      <c r="DH6" s="84" t="s">
        <v>112</v>
      </c>
      <c r="DI6" s="64" t="s">
        <v>118</v>
      </c>
      <c r="DJ6" s="64"/>
      <c r="DK6" s="64"/>
      <c r="DL6" s="64"/>
      <c r="DM6" s="64"/>
      <c r="DN6" s="64"/>
      <c r="DO6" s="64"/>
      <c r="DP6" s="64"/>
      <c r="DQ6" s="64" t="s">
        <v>120</v>
      </c>
      <c r="DR6" s="64" t="s">
        <v>121</v>
      </c>
      <c r="DS6" s="64"/>
      <c r="DT6" s="64"/>
      <c r="DU6" s="64" t="s">
        <v>122</v>
      </c>
      <c r="DV6" s="64"/>
      <c r="DW6" s="64"/>
      <c r="DX6" s="64"/>
      <c r="DY6" s="64" t="s">
        <v>123</v>
      </c>
      <c r="DZ6" s="64" t="s">
        <v>125</v>
      </c>
      <c r="EA6" s="64" t="s">
        <v>126</v>
      </c>
      <c r="EB6" s="64"/>
      <c r="EC6" s="64"/>
      <c r="ED6" s="64"/>
      <c r="EE6" s="64" t="s">
        <v>130</v>
      </c>
      <c r="EF6" s="64" t="s">
        <v>131</v>
      </c>
      <c r="EG6" s="64" t="s">
        <v>132</v>
      </c>
      <c r="EH6" s="64" t="s">
        <v>133</v>
      </c>
      <c r="EI6" s="64" t="s">
        <v>134</v>
      </c>
      <c r="EJ6" s="64"/>
      <c r="EK6" s="64"/>
      <c r="EL6" s="64"/>
      <c r="EM6" s="64"/>
      <c r="EN6" s="66" t="s">
        <v>260</v>
      </c>
      <c r="EO6" s="66" t="s">
        <v>261</v>
      </c>
      <c r="EP6" s="66" t="s">
        <v>262</v>
      </c>
      <c r="EQ6" s="66" t="s">
        <v>264</v>
      </c>
      <c r="ER6" s="66" t="s">
        <v>263</v>
      </c>
      <c r="ES6" s="64"/>
      <c r="ET6" s="64" t="s">
        <v>143</v>
      </c>
      <c r="EU6" s="64" t="s">
        <v>144</v>
      </c>
      <c r="EV6" s="64" t="s">
        <v>145</v>
      </c>
      <c r="EW6" s="64" t="s">
        <v>146</v>
      </c>
      <c r="EX6" s="64" t="s">
        <v>147</v>
      </c>
      <c r="EY6" s="64" t="s">
        <v>148</v>
      </c>
      <c r="EZ6" s="64" t="s">
        <v>149</v>
      </c>
      <c r="FA6" s="64" t="s">
        <v>75</v>
      </c>
      <c r="FB6" s="64"/>
      <c r="FC6" s="64"/>
      <c r="FD6" s="64"/>
      <c r="FE6" s="64"/>
      <c r="FF6" s="64"/>
      <c r="FG6" s="64"/>
      <c r="FH6" s="64"/>
      <c r="FI6" s="64"/>
      <c r="FJ6" s="64"/>
      <c r="FK6" s="64" t="s">
        <v>160</v>
      </c>
      <c r="FL6" s="64" t="s">
        <v>161</v>
      </c>
      <c r="FM6" s="64" t="s">
        <v>114</v>
      </c>
      <c r="FN6" s="64" t="s">
        <v>162</v>
      </c>
      <c r="FO6" s="64"/>
      <c r="FP6" s="64"/>
      <c r="FQ6" s="86"/>
      <c r="FR6" s="64" t="s">
        <v>780</v>
      </c>
      <c r="FS6" s="64" t="s">
        <v>781</v>
      </c>
      <c r="FT6" s="64" t="s">
        <v>782</v>
      </c>
      <c r="FU6" s="64" t="s">
        <v>783</v>
      </c>
      <c r="FV6" s="64" t="s">
        <v>784</v>
      </c>
      <c r="FW6" s="64" t="s">
        <v>785</v>
      </c>
      <c r="FX6" s="64" t="s">
        <v>786</v>
      </c>
      <c r="FY6" s="66" t="s">
        <v>787</v>
      </c>
      <c r="FZ6" s="64" t="s">
        <v>788</v>
      </c>
      <c r="GA6" s="64" t="s">
        <v>780</v>
      </c>
      <c r="GB6" s="64" t="s">
        <v>781</v>
      </c>
      <c r="GC6" s="64" t="s">
        <v>782</v>
      </c>
      <c r="GD6" s="64" t="s">
        <v>783</v>
      </c>
      <c r="GE6" s="64" t="s">
        <v>784</v>
      </c>
      <c r="GF6" s="64" t="s">
        <v>785</v>
      </c>
      <c r="GG6" s="64" t="s">
        <v>786</v>
      </c>
      <c r="GH6" s="64" t="s">
        <v>787</v>
      </c>
      <c r="GI6" s="66" t="s">
        <v>788</v>
      </c>
      <c r="GJ6" s="64" t="s">
        <v>780</v>
      </c>
      <c r="GK6" s="64" t="s">
        <v>781</v>
      </c>
      <c r="GL6" s="64" t="s">
        <v>782</v>
      </c>
      <c r="GM6" s="64" t="s">
        <v>783</v>
      </c>
      <c r="GN6" s="64" t="s">
        <v>784</v>
      </c>
      <c r="GO6" s="64" t="s">
        <v>785</v>
      </c>
      <c r="GP6" s="64" t="s">
        <v>786</v>
      </c>
      <c r="GQ6" s="64" t="s">
        <v>787</v>
      </c>
      <c r="GR6" s="66" t="s">
        <v>788</v>
      </c>
    </row>
    <row r="7" spans="1:200" ht="110.25" customHeight="1" thickBot="1">
      <c r="A7" s="9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7"/>
      <c r="U7" s="65"/>
      <c r="V7" s="65"/>
      <c r="W7" s="67"/>
      <c r="X7" s="117"/>
      <c r="Y7" s="99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10" t="s">
        <v>35</v>
      </c>
      <c r="AV7" s="3" t="s">
        <v>36</v>
      </c>
      <c r="AW7" s="10" t="s">
        <v>37</v>
      </c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10" t="s">
        <v>102</v>
      </c>
      <c r="CW7" s="10" t="s">
        <v>99</v>
      </c>
      <c r="CX7" s="10" t="s">
        <v>100</v>
      </c>
      <c r="CY7" s="10" t="s">
        <v>101</v>
      </c>
      <c r="CZ7" s="10" t="s">
        <v>103</v>
      </c>
      <c r="DA7" s="10" t="s">
        <v>106</v>
      </c>
      <c r="DB7" s="10" t="s">
        <v>107</v>
      </c>
      <c r="DC7" s="10" t="s">
        <v>108</v>
      </c>
      <c r="DD7" s="10" t="s">
        <v>109</v>
      </c>
      <c r="DE7" s="10" t="s">
        <v>75</v>
      </c>
      <c r="DF7" s="65"/>
      <c r="DG7" s="65"/>
      <c r="DH7" s="85"/>
      <c r="DI7" s="10" t="s">
        <v>114</v>
      </c>
      <c r="DJ7" s="9" t="s">
        <v>115</v>
      </c>
      <c r="DK7" s="10" t="s">
        <v>116</v>
      </c>
      <c r="DL7" s="9" t="s">
        <v>115</v>
      </c>
      <c r="DM7" s="10" t="s">
        <v>117</v>
      </c>
      <c r="DN7" s="9" t="s">
        <v>115</v>
      </c>
      <c r="DO7" s="10" t="s">
        <v>119</v>
      </c>
      <c r="DP7" s="9" t="s">
        <v>115</v>
      </c>
      <c r="DQ7" s="65"/>
      <c r="DR7" s="10" t="s">
        <v>254</v>
      </c>
      <c r="DS7" s="10" t="s">
        <v>114</v>
      </c>
      <c r="DT7" s="3" t="s">
        <v>255</v>
      </c>
      <c r="DU7" s="3" t="s">
        <v>256</v>
      </c>
      <c r="DV7" s="3" t="s">
        <v>257</v>
      </c>
      <c r="DW7" s="3" t="s">
        <v>258</v>
      </c>
      <c r="DX7" s="3" t="s">
        <v>259</v>
      </c>
      <c r="DY7" s="65"/>
      <c r="DZ7" s="65"/>
      <c r="EA7" s="10" t="s">
        <v>127</v>
      </c>
      <c r="EB7" s="10" t="s">
        <v>128</v>
      </c>
      <c r="EC7" s="10" t="s">
        <v>129</v>
      </c>
      <c r="ED7" s="10" t="s">
        <v>75</v>
      </c>
      <c r="EE7" s="65"/>
      <c r="EF7" s="65"/>
      <c r="EG7" s="65"/>
      <c r="EH7" s="65"/>
      <c r="EI7" s="65"/>
      <c r="EJ7" s="65"/>
      <c r="EK7" s="65"/>
      <c r="EL7" s="65"/>
      <c r="EM7" s="65"/>
      <c r="EN7" s="67"/>
      <c r="EO7" s="67"/>
      <c r="EP7" s="67"/>
      <c r="EQ7" s="67"/>
      <c r="ER7" s="67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87"/>
      <c r="FR7" s="65"/>
      <c r="FS7" s="65"/>
      <c r="FT7" s="65"/>
      <c r="FU7" s="65"/>
      <c r="FV7" s="65"/>
      <c r="FW7" s="65"/>
      <c r="FX7" s="65"/>
      <c r="FY7" s="67"/>
      <c r="FZ7" s="65"/>
      <c r="GA7" s="65"/>
      <c r="GB7" s="65"/>
      <c r="GC7" s="65"/>
      <c r="GD7" s="65"/>
      <c r="GE7" s="65"/>
      <c r="GF7" s="65"/>
      <c r="GG7" s="65"/>
      <c r="GH7" s="65"/>
      <c r="GI7" s="67"/>
      <c r="GJ7" s="65"/>
      <c r="GK7" s="65"/>
      <c r="GL7" s="65"/>
      <c r="GM7" s="65"/>
      <c r="GN7" s="65"/>
      <c r="GO7" s="65"/>
      <c r="GP7" s="65"/>
      <c r="GQ7" s="65"/>
      <c r="GR7" s="67"/>
    </row>
    <row r="8" spans="1:200" s="18" customFormat="1" ht="33" customHeight="1" thickBot="1">
      <c r="A8" s="14">
        <v>1</v>
      </c>
      <c r="B8" s="15" t="s">
        <v>170</v>
      </c>
      <c r="C8" s="15" t="s">
        <v>171</v>
      </c>
      <c r="D8" s="15" t="s">
        <v>172</v>
      </c>
      <c r="E8" s="15">
        <v>1</v>
      </c>
      <c r="F8" s="15">
        <v>54</v>
      </c>
      <c r="G8" s="15">
        <v>4</v>
      </c>
      <c r="H8" s="15">
        <v>15</v>
      </c>
      <c r="I8" s="15">
        <v>1</v>
      </c>
      <c r="J8" s="15" t="s">
        <v>173</v>
      </c>
      <c r="K8" s="15">
        <v>0</v>
      </c>
      <c r="L8" s="15">
        <v>800</v>
      </c>
      <c r="M8" s="15">
        <v>800</v>
      </c>
      <c r="N8" s="15">
        <v>3</v>
      </c>
      <c r="O8" s="15">
        <v>2</v>
      </c>
      <c r="P8" s="15">
        <v>2</v>
      </c>
      <c r="Q8" s="15">
        <v>0</v>
      </c>
      <c r="R8" s="15">
        <v>4</v>
      </c>
      <c r="S8" s="15">
        <v>6</v>
      </c>
      <c r="T8" s="15">
        <v>1</v>
      </c>
      <c r="U8" s="15">
        <v>0</v>
      </c>
      <c r="V8" s="15">
        <v>20000</v>
      </c>
      <c r="W8" s="15">
        <f>U8+V8</f>
        <v>20000</v>
      </c>
      <c r="X8" s="15">
        <f>IF(W8&lt;7000,1,IF(W8&lt;15000,2,3))</f>
        <v>3</v>
      </c>
      <c r="Y8" s="34">
        <v>10</v>
      </c>
      <c r="Z8" s="15">
        <v>1</v>
      </c>
      <c r="AA8" s="15">
        <v>20</v>
      </c>
      <c r="AB8" s="15">
        <v>3</v>
      </c>
      <c r="AC8" s="15">
        <v>0</v>
      </c>
      <c r="AD8" s="15">
        <v>0</v>
      </c>
      <c r="AE8" s="15">
        <v>1</v>
      </c>
      <c r="AF8" s="15">
        <v>1</v>
      </c>
      <c r="AG8" s="15">
        <v>500</v>
      </c>
      <c r="AH8" s="11" t="s">
        <v>238</v>
      </c>
      <c r="AI8" s="15" t="s">
        <v>239</v>
      </c>
      <c r="AJ8" s="11" t="s">
        <v>240</v>
      </c>
      <c r="AK8" s="15">
        <v>2</v>
      </c>
      <c r="AL8" s="15">
        <v>2</v>
      </c>
      <c r="AM8" s="15">
        <v>2</v>
      </c>
      <c r="AN8" s="15">
        <v>0</v>
      </c>
      <c r="AO8" s="15">
        <v>0</v>
      </c>
      <c r="AP8" s="15">
        <v>2</v>
      </c>
      <c r="AQ8" s="15">
        <v>1700</v>
      </c>
      <c r="AR8" s="15">
        <v>1</v>
      </c>
      <c r="AS8" s="15">
        <v>100</v>
      </c>
      <c r="AT8" s="15">
        <v>0</v>
      </c>
      <c r="AU8" s="15">
        <v>2</v>
      </c>
      <c r="AV8" s="15">
        <v>1</v>
      </c>
      <c r="AW8" s="15">
        <v>1</v>
      </c>
      <c r="AX8" s="15">
        <v>0</v>
      </c>
      <c r="AY8" s="15">
        <v>2200</v>
      </c>
      <c r="AZ8" s="15">
        <v>800</v>
      </c>
      <c r="BA8" s="15">
        <v>1</v>
      </c>
      <c r="BB8" s="15">
        <v>1</v>
      </c>
      <c r="BC8" s="15">
        <v>1</v>
      </c>
      <c r="BD8" s="15">
        <v>2</v>
      </c>
      <c r="BE8" s="15">
        <v>1</v>
      </c>
      <c r="BF8" s="15">
        <v>50</v>
      </c>
      <c r="BG8" s="15">
        <v>0</v>
      </c>
      <c r="BH8" s="15">
        <v>12</v>
      </c>
      <c r="BI8" s="15">
        <v>0</v>
      </c>
      <c r="BJ8" s="15">
        <v>2</v>
      </c>
      <c r="BK8" s="15">
        <v>0</v>
      </c>
      <c r="BL8" s="15">
        <v>2</v>
      </c>
      <c r="BM8" s="15">
        <v>0</v>
      </c>
      <c r="BN8" s="15">
        <v>2</v>
      </c>
      <c r="BO8" s="15">
        <v>0</v>
      </c>
      <c r="BP8" s="15">
        <v>2</v>
      </c>
      <c r="BQ8" s="15">
        <v>0</v>
      </c>
      <c r="BR8" s="15">
        <v>0</v>
      </c>
      <c r="BS8" s="15">
        <v>2</v>
      </c>
      <c r="BT8" s="11" t="s">
        <v>247</v>
      </c>
      <c r="BU8" s="15">
        <v>2</v>
      </c>
      <c r="BV8" s="15">
        <v>2</v>
      </c>
      <c r="BW8" s="15">
        <v>1</v>
      </c>
      <c r="BX8" s="15">
        <v>1</v>
      </c>
      <c r="BY8" s="15">
        <v>1</v>
      </c>
      <c r="BZ8" s="15">
        <v>0</v>
      </c>
      <c r="CA8" s="15">
        <v>1</v>
      </c>
      <c r="CB8" s="15">
        <v>1</v>
      </c>
      <c r="CC8" s="15">
        <v>0</v>
      </c>
      <c r="CD8" s="15">
        <v>1</v>
      </c>
      <c r="CE8" s="15">
        <v>0</v>
      </c>
      <c r="CF8" s="11" t="s">
        <v>248</v>
      </c>
      <c r="CG8" s="15">
        <v>1</v>
      </c>
      <c r="CH8" s="15">
        <v>1</v>
      </c>
      <c r="CI8" s="15">
        <v>1</v>
      </c>
      <c r="CJ8" s="15">
        <v>1</v>
      </c>
      <c r="CK8" s="15">
        <v>1</v>
      </c>
      <c r="CL8" s="15">
        <v>3</v>
      </c>
      <c r="CM8" s="11">
        <v>1</v>
      </c>
      <c r="CN8" s="11" t="s">
        <v>249</v>
      </c>
      <c r="CO8" s="15">
        <v>1</v>
      </c>
      <c r="CP8" s="15">
        <v>2</v>
      </c>
      <c r="CQ8" s="15">
        <v>1</v>
      </c>
      <c r="CR8" s="15">
        <v>1</v>
      </c>
      <c r="CS8" s="15">
        <v>0</v>
      </c>
      <c r="CT8" s="11" t="s">
        <v>250</v>
      </c>
      <c r="CU8" s="15" t="s">
        <v>251</v>
      </c>
      <c r="CV8" s="15">
        <v>1</v>
      </c>
      <c r="CW8" s="15">
        <v>2</v>
      </c>
      <c r="CX8" s="15">
        <v>2</v>
      </c>
      <c r="CY8" s="15">
        <v>2</v>
      </c>
      <c r="CZ8" s="11" t="s">
        <v>252</v>
      </c>
      <c r="DA8" s="15">
        <v>2</v>
      </c>
      <c r="DB8" s="15">
        <v>1</v>
      </c>
      <c r="DC8" s="15">
        <v>2</v>
      </c>
      <c r="DD8" s="15">
        <v>2</v>
      </c>
      <c r="DE8" s="15">
        <v>0</v>
      </c>
      <c r="DF8" s="15">
        <v>2</v>
      </c>
      <c r="DG8" s="15">
        <v>3</v>
      </c>
      <c r="DH8" s="11" t="s">
        <v>253</v>
      </c>
      <c r="DI8" s="11">
        <v>1</v>
      </c>
      <c r="DJ8" s="16">
        <v>80</v>
      </c>
      <c r="DK8" s="11">
        <v>2</v>
      </c>
      <c r="DL8" s="16">
        <v>0</v>
      </c>
      <c r="DM8" s="11">
        <v>1</v>
      </c>
      <c r="DN8" s="16">
        <v>10</v>
      </c>
      <c r="DO8" s="11">
        <v>1</v>
      </c>
      <c r="DP8" s="16">
        <v>10</v>
      </c>
      <c r="DQ8" s="11">
        <v>1</v>
      </c>
      <c r="DR8" s="11">
        <v>2</v>
      </c>
      <c r="DS8" s="11">
        <v>1</v>
      </c>
      <c r="DT8" s="15">
        <v>1</v>
      </c>
      <c r="DU8" s="15">
        <v>1</v>
      </c>
      <c r="DV8" s="15">
        <v>1</v>
      </c>
      <c r="DW8" s="15">
        <v>1</v>
      </c>
      <c r="DX8" s="15">
        <v>2</v>
      </c>
      <c r="DY8" s="15">
        <v>0</v>
      </c>
      <c r="DZ8" s="15">
        <v>2</v>
      </c>
      <c r="EA8" s="15">
        <v>2</v>
      </c>
      <c r="EB8" s="15">
        <v>2</v>
      </c>
      <c r="EC8" s="15">
        <v>2</v>
      </c>
      <c r="ED8" s="15">
        <v>0</v>
      </c>
      <c r="EE8" s="15">
        <v>1</v>
      </c>
      <c r="EF8" s="15">
        <v>0</v>
      </c>
      <c r="EG8" s="15">
        <v>2</v>
      </c>
      <c r="EH8" s="15">
        <v>0</v>
      </c>
      <c r="EI8" s="15">
        <v>0</v>
      </c>
      <c r="EJ8" s="15">
        <v>1</v>
      </c>
      <c r="EK8" s="15">
        <v>1</v>
      </c>
      <c r="EL8" s="15">
        <v>1</v>
      </c>
      <c r="EM8" s="15">
        <v>1</v>
      </c>
      <c r="EN8" s="15">
        <v>2</v>
      </c>
      <c r="EO8" s="15">
        <v>2</v>
      </c>
      <c r="EP8" s="15">
        <v>2</v>
      </c>
      <c r="EQ8" s="15">
        <v>2</v>
      </c>
      <c r="ER8" s="15">
        <v>1</v>
      </c>
      <c r="ES8" s="11" t="s">
        <v>265</v>
      </c>
      <c r="ET8" s="15">
        <v>1</v>
      </c>
      <c r="EU8" s="15">
        <v>2</v>
      </c>
      <c r="EV8" s="15">
        <v>2</v>
      </c>
      <c r="EW8" s="15">
        <v>1</v>
      </c>
      <c r="EX8" s="15">
        <v>1</v>
      </c>
      <c r="EY8" s="15">
        <v>1</v>
      </c>
      <c r="EZ8" s="15">
        <v>2</v>
      </c>
      <c r="FA8" s="15">
        <v>0</v>
      </c>
      <c r="FB8" s="15">
        <v>3</v>
      </c>
      <c r="FC8" s="11" t="s">
        <v>266</v>
      </c>
      <c r="FD8" s="15">
        <v>1</v>
      </c>
      <c r="FE8" s="11" t="s">
        <v>267</v>
      </c>
      <c r="FF8" s="15">
        <v>2</v>
      </c>
      <c r="FG8" s="15">
        <v>0</v>
      </c>
      <c r="FH8" s="11" t="s">
        <v>268</v>
      </c>
      <c r="FI8" s="11" t="s">
        <v>269</v>
      </c>
      <c r="FJ8" s="11" t="s">
        <v>270</v>
      </c>
      <c r="FK8" s="15">
        <v>3</v>
      </c>
      <c r="FL8" s="15">
        <v>3</v>
      </c>
      <c r="FM8" s="15">
        <v>3</v>
      </c>
      <c r="FN8" s="15">
        <v>2</v>
      </c>
      <c r="FO8" s="15">
        <v>2</v>
      </c>
      <c r="FP8" s="11" t="s">
        <v>271</v>
      </c>
      <c r="FQ8" s="17" t="s">
        <v>272</v>
      </c>
      <c r="FR8" s="15">
        <v>200</v>
      </c>
      <c r="FS8" s="15">
        <v>500</v>
      </c>
      <c r="FT8" s="15">
        <v>15</v>
      </c>
      <c r="FU8" s="15">
        <v>33</v>
      </c>
      <c r="FV8" s="15">
        <v>20</v>
      </c>
      <c r="FW8" s="15">
        <v>0</v>
      </c>
      <c r="FX8" s="15">
        <v>40</v>
      </c>
      <c r="FY8" s="15">
        <v>80</v>
      </c>
      <c r="FZ8" s="15">
        <f>SUM(FR8:FY8)</f>
        <v>888</v>
      </c>
      <c r="GA8" s="15">
        <v>200</v>
      </c>
      <c r="GB8" s="15">
        <v>500</v>
      </c>
      <c r="GC8" s="15">
        <v>15</v>
      </c>
      <c r="GD8" s="15">
        <v>33</v>
      </c>
      <c r="GE8" s="15">
        <v>20</v>
      </c>
      <c r="GF8" s="15">
        <v>0</v>
      </c>
      <c r="GG8" s="15">
        <v>30</v>
      </c>
      <c r="GH8" s="15">
        <v>95</v>
      </c>
      <c r="GI8" s="15">
        <f>SUM(GA8:GH8)</f>
        <v>893</v>
      </c>
      <c r="GJ8" s="15">
        <v>180</v>
      </c>
      <c r="GK8" s="15">
        <v>385</v>
      </c>
      <c r="GL8" s="15">
        <v>30</v>
      </c>
      <c r="GM8" s="15">
        <v>38</v>
      </c>
      <c r="GN8" s="15">
        <v>20</v>
      </c>
      <c r="GO8" s="15">
        <v>0</v>
      </c>
      <c r="GP8" s="15">
        <v>35</v>
      </c>
      <c r="GQ8" s="15">
        <v>95</v>
      </c>
      <c r="GR8" s="15">
        <f>SUM(GJ8:GQ8)</f>
        <v>783</v>
      </c>
    </row>
    <row r="9" spans="1:173" s="18" customFormat="1" ht="32.25" customHeight="1" thickBot="1">
      <c r="A9" s="19">
        <v>2</v>
      </c>
      <c r="B9" s="13" t="s">
        <v>273</v>
      </c>
      <c r="C9" s="13" t="s">
        <v>274</v>
      </c>
      <c r="D9" s="13" t="s">
        <v>275</v>
      </c>
      <c r="E9" s="13">
        <v>1</v>
      </c>
      <c r="F9" s="13">
        <v>50</v>
      </c>
      <c r="G9" s="13">
        <v>2</v>
      </c>
      <c r="H9" s="13">
        <v>5</v>
      </c>
      <c r="I9" s="13">
        <v>1</v>
      </c>
      <c r="J9" s="13" t="s">
        <v>173</v>
      </c>
      <c r="K9" s="13">
        <v>0</v>
      </c>
      <c r="L9" s="13">
        <v>350</v>
      </c>
      <c r="M9" s="13">
        <v>350</v>
      </c>
      <c r="N9" s="13">
        <v>3</v>
      </c>
      <c r="O9" s="13">
        <v>2</v>
      </c>
      <c r="P9" s="13">
        <v>2</v>
      </c>
      <c r="Q9" s="13">
        <v>0</v>
      </c>
      <c r="R9" s="13">
        <v>3</v>
      </c>
      <c r="S9" s="13">
        <v>5</v>
      </c>
      <c r="T9" s="13">
        <v>1</v>
      </c>
      <c r="U9" s="13">
        <v>0</v>
      </c>
      <c r="V9" s="13">
        <v>12000</v>
      </c>
      <c r="W9" s="15">
        <f aca="true" t="shared" si="0" ref="W9:W47">U9+V9</f>
        <v>12000</v>
      </c>
      <c r="X9" s="15">
        <f aca="true" t="shared" si="1" ref="X9:X47">IF(W9&lt;7000,1,IF(W9&lt;15000,2,3))</f>
        <v>2</v>
      </c>
      <c r="Y9" s="35">
        <v>4</v>
      </c>
      <c r="Z9" s="13">
        <v>1</v>
      </c>
      <c r="AA9" s="13">
        <v>12</v>
      </c>
      <c r="AB9" s="13">
        <v>1</v>
      </c>
      <c r="AC9" s="13">
        <v>1</v>
      </c>
      <c r="AD9" s="13">
        <v>2</v>
      </c>
      <c r="AE9" s="13">
        <v>1</v>
      </c>
      <c r="AF9" s="13">
        <v>1</v>
      </c>
      <c r="AG9" s="13">
        <v>0</v>
      </c>
      <c r="AH9" s="13">
        <v>0</v>
      </c>
      <c r="AI9" s="13" t="s">
        <v>239</v>
      </c>
      <c r="AJ9" s="13" t="s">
        <v>276</v>
      </c>
      <c r="AK9" s="13">
        <v>1</v>
      </c>
      <c r="AL9" s="13">
        <v>1</v>
      </c>
      <c r="AM9" s="13">
        <v>1</v>
      </c>
      <c r="AN9" s="13">
        <v>0</v>
      </c>
      <c r="AO9" s="13">
        <v>0</v>
      </c>
      <c r="AP9" s="13">
        <v>3</v>
      </c>
      <c r="AQ9" s="13">
        <v>1700</v>
      </c>
      <c r="AR9" s="13">
        <v>1</v>
      </c>
      <c r="AS9" s="13">
        <v>106</v>
      </c>
      <c r="AT9" s="13">
        <v>0</v>
      </c>
      <c r="AU9" s="13">
        <v>2</v>
      </c>
      <c r="AV9" s="13">
        <v>1</v>
      </c>
      <c r="AW9" s="13">
        <v>2</v>
      </c>
      <c r="AX9" s="13">
        <v>0</v>
      </c>
      <c r="AY9" s="13">
        <v>1150</v>
      </c>
      <c r="AZ9" s="13">
        <v>500</v>
      </c>
      <c r="BA9" s="13">
        <v>1</v>
      </c>
      <c r="BB9" s="13">
        <v>1</v>
      </c>
      <c r="BC9" s="13">
        <v>2</v>
      </c>
      <c r="BD9" s="13">
        <v>1</v>
      </c>
      <c r="BE9" s="13">
        <v>1</v>
      </c>
      <c r="BF9" s="13">
        <v>300</v>
      </c>
      <c r="BG9" s="13">
        <v>100</v>
      </c>
      <c r="BH9" s="13">
        <v>12</v>
      </c>
      <c r="BI9" s="13">
        <v>4</v>
      </c>
      <c r="BJ9" s="13">
        <v>2</v>
      </c>
      <c r="BK9" s="13">
        <v>0</v>
      </c>
      <c r="BL9" s="13">
        <v>2</v>
      </c>
      <c r="BM9" s="13">
        <v>0</v>
      </c>
      <c r="BN9" s="13">
        <v>2</v>
      </c>
      <c r="BO9" s="13">
        <v>0</v>
      </c>
      <c r="BP9" s="13">
        <v>2</v>
      </c>
      <c r="BQ9" s="13">
        <v>0</v>
      </c>
      <c r="BR9" s="13">
        <v>0</v>
      </c>
      <c r="BS9" s="13">
        <v>1</v>
      </c>
      <c r="BT9" s="20" t="s">
        <v>279</v>
      </c>
      <c r="BU9" s="13">
        <v>3</v>
      </c>
      <c r="BV9" s="13">
        <v>2</v>
      </c>
      <c r="BW9" s="13">
        <v>1</v>
      </c>
      <c r="BX9" s="13">
        <v>1</v>
      </c>
      <c r="BY9" s="13">
        <v>1</v>
      </c>
      <c r="BZ9" s="13">
        <v>0</v>
      </c>
      <c r="CA9" s="13">
        <v>1</v>
      </c>
      <c r="CB9" s="13">
        <v>2</v>
      </c>
      <c r="CC9" s="13">
        <v>0</v>
      </c>
      <c r="CD9" s="13">
        <v>1</v>
      </c>
      <c r="CE9" s="13">
        <v>0</v>
      </c>
      <c r="CF9" s="20" t="s">
        <v>280</v>
      </c>
      <c r="CG9" s="13">
        <v>1</v>
      </c>
      <c r="CH9" s="13">
        <v>1</v>
      </c>
      <c r="CI9" s="13">
        <v>1</v>
      </c>
      <c r="CJ9" s="13">
        <v>1</v>
      </c>
      <c r="CK9" s="13">
        <v>1</v>
      </c>
      <c r="CL9" s="13">
        <v>3</v>
      </c>
      <c r="CM9" s="13">
        <v>2</v>
      </c>
      <c r="CN9" s="20" t="s">
        <v>281</v>
      </c>
      <c r="CO9" s="13">
        <v>1</v>
      </c>
      <c r="CP9" s="13">
        <v>2</v>
      </c>
      <c r="CQ9" s="13">
        <v>2</v>
      </c>
      <c r="CR9" s="13">
        <v>2</v>
      </c>
      <c r="CS9" s="13">
        <v>0</v>
      </c>
      <c r="CT9" s="20" t="s">
        <v>282</v>
      </c>
      <c r="CU9" s="20" t="s">
        <v>283</v>
      </c>
      <c r="CV9" s="13">
        <v>1</v>
      </c>
      <c r="CW9" s="13">
        <v>2</v>
      </c>
      <c r="CX9" s="13">
        <v>3</v>
      </c>
      <c r="CY9" s="13">
        <v>2</v>
      </c>
      <c r="CZ9" s="20" t="s">
        <v>284</v>
      </c>
      <c r="DA9" s="13">
        <v>2</v>
      </c>
      <c r="DB9" s="13">
        <v>2</v>
      </c>
      <c r="DC9" s="13">
        <v>2</v>
      </c>
      <c r="DD9" s="13">
        <v>1</v>
      </c>
      <c r="DE9" s="13">
        <v>0</v>
      </c>
      <c r="DF9" s="13">
        <v>1</v>
      </c>
      <c r="DG9" s="13">
        <v>2</v>
      </c>
      <c r="DH9" s="20" t="s">
        <v>285</v>
      </c>
      <c r="DI9" s="13">
        <v>1</v>
      </c>
      <c r="DJ9" s="21">
        <v>90</v>
      </c>
      <c r="DK9" s="20">
        <v>2</v>
      </c>
      <c r="DL9" s="21">
        <v>0</v>
      </c>
      <c r="DM9" s="13">
        <v>2</v>
      </c>
      <c r="DN9" s="21">
        <v>0</v>
      </c>
      <c r="DO9" s="13">
        <v>1</v>
      </c>
      <c r="DP9" s="22">
        <v>10</v>
      </c>
      <c r="DQ9" s="13">
        <v>1</v>
      </c>
      <c r="DR9" s="13">
        <v>1</v>
      </c>
      <c r="DS9" s="13">
        <v>1</v>
      </c>
      <c r="DT9" s="13">
        <v>2</v>
      </c>
      <c r="DU9" s="13">
        <v>2</v>
      </c>
      <c r="DV9" s="13">
        <v>1</v>
      </c>
      <c r="DW9" s="13">
        <v>2</v>
      </c>
      <c r="DX9" s="13">
        <v>2</v>
      </c>
      <c r="DY9" s="13">
        <v>0</v>
      </c>
      <c r="DZ9" s="13">
        <v>1</v>
      </c>
      <c r="EA9" s="13">
        <v>2</v>
      </c>
      <c r="EB9" s="13">
        <v>1</v>
      </c>
      <c r="EC9" s="13">
        <v>1</v>
      </c>
      <c r="ED9" s="13">
        <v>0</v>
      </c>
      <c r="EE9" s="13">
        <v>2</v>
      </c>
      <c r="EF9" s="13">
        <v>0</v>
      </c>
      <c r="EG9" s="13">
        <v>2</v>
      </c>
      <c r="EH9" s="13">
        <v>0</v>
      </c>
      <c r="EI9" s="20" t="s">
        <v>286</v>
      </c>
      <c r="EJ9" s="13">
        <v>3</v>
      </c>
      <c r="EK9" s="13">
        <v>1</v>
      </c>
      <c r="EL9" s="13">
        <v>3</v>
      </c>
      <c r="EM9" s="13">
        <v>3</v>
      </c>
      <c r="EN9" s="13">
        <v>1</v>
      </c>
      <c r="EO9" s="13">
        <v>2</v>
      </c>
      <c r="EP9" s="13">
        <v>2</v>
      </c>
      <c r="EQ9" s="13">
        <v>1</v>
      </c>
      <c r="ER9" s="13">
        <v>1</v>
      </c>
      <c r="ES9" s="20" t="s">
        <v>265</v>
      </c>
      <c r="ET9" s="13">
        <v>1</v>
      </c>
      <c r="EU9" s="13">
        <v>1</v>
      </c>
      <c r="EV9" s="13">
        <v>2</v>
      </c>
      <c r="EW9" s="13">
        <v>1</v>
      </c>
      <c r="EX9" s="13">
        <v>1</v>
      </c>
      <c r="EY9" s="13">
        <v>1</v>
      </c>
      <c r="EZ9" s="13">
        <v>2</v>
      </c>
      <c r="FA9" s="13">
        <v>0</v>
      </c>
      <c r="FB9" s="13">
        <v>2</v>
      </c>
      <c r="FC9" s="20">
        <v>0</v>
      </c>
      <c r="FD9" s="13">
        <v>1</v>
      </c>
      <c r="FE9" s="20" t="s">
        <v>287</v>
      </c>
      <c r="FF9" s="13">
        <v>2</v>
      </c>
      <c r="FG9" s="13">
        <v>0</v>
      </c>
      <c r="FH9" s="20">
        <v>0</v>
      </c>
      <c r="FI9" s="13" t="s">
        <v>288</v>
      </c>
      <c r="FJ9" s="13" t="s">
        <v>289</v>
      </c>
      <c r="FK9" s="13">
        <v>3</v>
      </c>
      <c r="FL9" s="13">
        <v>3</v>
      </c>
      <c r="FM9" s="13">
        <v>3</v>
      </c>
      <c r="FN9" s="13">
        <v>1</v>
      </c>
      <c r="FO9" s="13">
        <v>2</v>
      </c>
      <c r="FP9" s="20" t="s">
        <v>290</v>
      </c>
      <c r="FQ9" s="23" t="s">
        <v>291</v>
      </c>
    </row>
    <row r="10" spans="1:173" s="18" customFormat="1" ht="63.75" thickBot="1">
      <c r="A10" s="19">
        <v>3</v>
      </c>
      <c r="B10" s="13" t="s">
        <v>170</v>
      </c>
      <c r="C10" s="13" t="s">
        <v>292</v>
      </c>
      <c r="D10" s="13" t="s">
        <v>293</v>
      </c>
      <c r="E10" s="13">
        <v>1</v>
      </c>
      <c r="F10" s="13">
        <v>58</v>
      </c>
      <c r="G10" s="13">
        <v>2</v>
      </c>
      <c r="H10" s="13">
        <v>4</v>
      </c>
      <c r="I10" s="13">
        <v>2</v>
      </c>
      <c r="J10" s="13" t="s">
        <v>173</v>
      </c>
      <c r="K10" s="13" t="s">
        <v>331</v>
      </c>
      <c r="L10" s="13">
        <v>500</v>
      </c>
      <c r="M10" s="13">
        <v>350</v>
      </c>
      <c r="N10" s="13">
        <v>4</v>
      </c>
      <c r="O10" s="13">
        <v>2</v>
      </c>
      <c r="P10" s="13">
        <v>1</v>
      </c>
      <c r="Q10" s="13">
        <v>0</v>
      </c>
      <c r="R10" s="13">
        <v>4</v>
      </c>
      <c r="S10" s="13">
        <v>5</v>
      </c>
      <c r="T10" s="13">
        <v>1</v>
      </c>
      <c r="U10" s="13">
        <v>0</v>
      </c>
      <c r="V10" s="13">
        <v>12000</v>
      </c>
      <c r="W10" s="15">
        <f t="shared" si="0"/>
        <v>12000</v>
      </c>
      <c r="X10" s="15">
        <f t="shared" si="1"/>
        <v>2</v>
      </c>
      <c r="Y10" s="35">
        <v>5</v>
      </c>
      <c r="Z10" s="13">
        <v>1</v>
      </c>
      <c r="AA10" s="13">
        <v>12</v>
      </c>
      <c r="AB10" s="13">
        <v>1</v>
      </c>
      <c r="AC10" s="13">
        <v>1</v>
      </c>
      <c r="AD10" s="13">
        <v>2</v>
      </c>
      <c r="AE10" s="13">
        <v>1</v>
      </c>
      <c r="AF10" s="13">
        <v>1</v>
      </c>
      <c r="AG10" s="13">
        <v>10</v>
      </c>
      <c r="AH10" s="13"/>
      <c r="AI10" s="13" t="s">
        <v>239</v>
      </c>
      <c r="AJ10" s="13" t="s">
        <v>276</v>
      </c>
      <c r="AK10" s="13">
        <v>2</v>
      </c>
      <c r="AL10" s="13">
        <v>1</v>
      </c>
      <c r="AM10" s="13">
        <v>2</v>
      </c>
      <c r="AN10" s="13" t="s">
        <v>297</v>
      </c>
      <c r="AO10" s="13">
        <v>0</v>
      </c>
      <c r="AP10" s="13">
        <v>3</v>
      </c>
      <c r="AQ10" s="13">
        <v>1700</v>
      </c>
      <c r="AR10" s="13">
        <v>1</v>
      </c>
      <c r="AS10" s="13">
        <v>110</v>
      </c>
      <c r="AT10" s="13">
        <v>0</v>
      </c>
      <c r="AU10" s="13">
        <v>2</v>
      </c>
      <c r="AV10" s="13">
        <v>1</v>
      </c>
      <c r="AW10" s="13">
        <v>2</v>
      </c>
      <c r="AX10" s="13">
        <v>0</v>
      </c>
      <c r="AY10" s="13">
        <v>1300</v>
      </c>
      <c r="AZ10" s="13">
        <v>650</v>
      </c>
      <c r="BA10" s="13">
        <v>1</v>
      </c>
      <c r="BB10" s="13">
        <v>1</v>
      </c>
      <c r="BC10" s="13">
        <v>1</v>
      </c>
      <c r="BD10" s="13">
        <v>1</v>
      </c>
      <c r="BE10" s="13">
        <v>1</v>
      </c>
      <c r="BF10" s="13">
        <v>300</v>
      </c>
      <c r="BG10" s="13">
        <v>100</v>
      </c>
      <c r="BH10" s="13">
        <v>12</v>
      </c>
      <c r="BI10" s="13">
        <v>0</v>
      </c>
      <c r="BJ10" s="13">
        <v>1</v>
      </c>
      <c r="BK10" s="13" t="s">
        <v>550</v>
      </c>
      <c r="BL10" s="13">
        <v>1</v>
      </c>
      <c r="BM10" s="13" t="s">
        <v>319</v>
      </c>
      <c r="BN10" s="13">
        <v>1</v>
      </c>
      <c r="BO10" s="13" t="s">
        <v>416</v>
      </c>
      <c r="BP10" s="13">
        <v>2</v>
      </c>
      <c r="BQ10" s="13">
        <v>0</v>
      </c>
      <c r="BR10" s="13">
        <v>0</v>
      </c>
      <c r="BS10" s="13">
        <v>1</v>
      </c>
      <c r="BT10" s="13" t="s">
        <v>538</v>
      </c>
      <c r="BU10" s="13">
        <v>2</v>
      </c>
      <c r="BV10" s="13">
        <v>2</v>
      </c>
      <c r="BW10" s="13">
        <v>1</v>
      </c>
      <c r="BX10" s="13">
        <v>1</v>
      </c>
      <c r="BY10" s="13">
        <v>1</v>
      </c>
      <c r="BZ10" s="13">
        <v>0</v>
      </c>
      <c r="CA10" s="13">
        <v>1</v>
      </c>
      <c r="CB10" s="13">
        <v>2</v>
      </c>
      <c r="CC10" s="13">
        <v>0</v>
      </c>
      <c r="CD10" s="13">
        <v>1</v>
      </c>
      <c r="CE10" s="13"/>
      <c r="CF10" s="13" t="s">
        <v>551</v>
      </c>
      <c r="CG10" s="13">
        <v>1</v>
      </c>
      <c r="CH10" s="13">
        <v>1</v>
      </c>
      <c r="CI10" s="13">
        <v>1</v>
      </c>
      <c r="CJ10" s="13">
        <v>1</v>
      </c>
      <c r="CK10" s="13">
        <v>2</v>
      </c>
      <c r="CL10" s="13">
        <v>4</v>
      </c>
      <c r="CM10" s="13">
        <v>3</v>
      </c>
      <c r="CN10" s="20" t="s">
        <v>344</v>
      </c>
      <c r="CO10" s="13">
        <v>2</v>
      </c>
      <c r="CP10" s="13">
        <v>1</v>
      </c>
      <c r="CQ10" s="13">
        <v>1</v>
      </c>
      <c r="CR10" s="13">
        <v>2</v>
      </c>
      <c r="CS10" s="13">
        <v>0</v>
      </c>
      <c r="CT10" s="13"/>
      <c r="CU10" s="13" t="s">
        <v>552</v>
      </c>
      <c r="CV10" s="13">
        <v>1</v>
      </c>
      <c r="CW10" s="13">
        <v>1</v>
      </c>
      <c r="CX10" s="13">
        <v>3</v>
      </c>
      <c r="CY10" s="13">
        <v>1</v>
      </c>
      <c r="CZ10" s="20" t="s">
        <v>553</v>
      </c>
      <c r="DA10" s="13">
        <v>2</v>
      </c>
      <c r="DB10" s="13">
        <v>2</v>
      </c>
      <c r="DC10" s="13">
        <v>2</v>
      </c>
      <c r="DD10" s="13">
        <v>1</v>
      </c>
      <c r="DE10" s="13">
        <v>0</v>
      </c>
      <c r="DF10" s="13">
        <v>3</v>
      </c>
      <c r="DG10" s="13">
        <v>2</v>
      </c>
      <c r="DH10" s="20"/>
      <c r="DI10" s="13">
        <v>1</v>
      </c>
      <c r="DJ10" s="21">
        <v>100</v>
      </c>
      <c r="DK10" s="13">
        <v>2</v>
      </c>
      <c r="DL10" s="21">
        <v>0</v>
      </c>
      <c r="DM10" s="13">
        <v>2</v>
      </c>
      <c r="DN10" s="21">
        <v>0</v>
      </c>
      <c r="DO10" s="13">
        <v>2</v>
      </c>
      <c r="DP10" s="21">
        <v>0</v>
      </c>
      <c r="DQ10" s="13">
        <v>1</v>
      </c>
      <c r="DR10" s="13">
        <v>1</v>
      </c>
      <c r="DS10" s="13">
        <v>1</v>
      </c>
      <c r="DT10" s="13">
        <v>2</v>
      </c>
      <c r="DU10" s="13">
        <v>1</v>
      </c>
      <c r="DV10" s="13">
        <v>1</v>
      </c>
      <c r="DW10" s="13">
        <v>1</v>
      </c>
      <c r="DX10" s="13">
        <v>2</v>
      </c>
      <c r="DY10" s="13">
        <v>0</v>
      </c>
      <c r="DZ10" s="13">
        <v>1</v>
      </c>
      <c r="EA10" s="13">
        <v>2</v>
      </c>
      <c r="EB10" s="13">
        <v>2</v>
      </c>
      <c r="EC10" s="13">
        <v>1</v>
      </c>
      <c r="ED10" s="13">
        <v>0</v>
      </c>
      <c r="EE10" s="13">
        <v>2</v>
      </c>
      <c r="EF10" s="13">
        <v>0</v>
      </c>
      <c r="EG10" s="13">
        <v>2</v>
      </c>
      <c r="EH10" s="13">
        <v>0</v>
      </c>
      <c r="EI10" s="13"/>
      <c r="EJ10" s="13">
        <v>2</v>
      </c>
      <c r="EK10" s="13">
        <v>2</v>
      </c>
      <c r="EL10" s="13">
        <v>3</v>
      </c>
      <c r="EM10" s="13">
        <v>2</v>
      </c>
      <c r="EN10" s="13">
        <v>2</v>
      </c>
      <c r="EO10" s="13">
        <v>2</v>
      </c>
      <c r="EP10" s="13">
        <v>2</v>
      </c>
      <c r="EQ10" s="13">
        <v>1</v>
      </c>
      <c r="ER10" s="13">
        <v>2</v>
      </c>
      <c r="ES10" s="20" t="s">
        <v>265</v>
      </c>
      <c r="ET10" s="13">
        <v>1</v>
      </c>
      <c r="EU10" s="13">
        <v>2</v>
      </c>
      <c r="EV10" s="13">
        <v>1</v>
      </c>
      <c r="EW10" s="13">
        <v>2</v>
      </c>
      <c r="EX10" s="13">
        <v>1</v>
      </c>
      <c r="EY10" s="13">
        <v>1</v>
      </c>
      <c r="EZ10" s="13">
        <v>2</v>
      </c>
      <c r="FA10" s="13">
        <v>0</v>
      </c>
      <c r="FB10" s="13">
        <v>3</v>
      </c>
      <c r="FC10" s="20">
        <v>0</v>
      </c>
      <c r="FD10" s="13">
        <v>2</v>
      </c>
      <c r="FE10" s="20" t="s">
        <v>347</v>
      </c>
      <c r="FF10" s="13">
        <v>2</v>
      </c>
      <c r="FG10" s="13">
        <v>0</v>
      </c>
      <c r="FH10" s="20">
        <v>0</v>
      </c>
      <c r="FI10" s="20" t="s">
        <v>269</v>
      </c>
      <c r="FJ10" s="13" t="s">
        <v>289</v>
      </c>
      <c r="FK10" s="13">
        <v>3</v>
      </c>
      <c r="FL10" s="13">
        <v>3</v>
      </c>
      <c r="FM10" s="13">
        <v>3</v>
      </c>
      <c r="FN10" s="13">
        <v>2</v>
      </c>
      <c r="FO10" s="13">
        <v>2</v>
      </c>
      <c r="FP10" s="13" t="s">
        <v>775</v>
      </c>
      <c r="FQ10" s="24" t="s">
        <v>775</v>
      </c>
    </row>
    <row r="11" spans="1:200" s="18" customFormat="1" ht="63.75" thickBot="1">
      <c r="A11" s="19">
        <v>4</v>
      </c>
      <c r="B11" s="13" t="s">
        <v>170</v>
      </c>
      <c r="C11" s="13" t="s">
        <v>294</v>
      </c>
      <c r="D11" s="13" t="s">
        <v>629</v>
      </c>
      <c r="E11" s="13">
        <v>1</v>
      </c>
      <c r="F11" s="13">
        <v>56</v>
      </c>
      <c r="G11" s="13">
        <v>4</v>
      </c>
      <c r="H11" s="13">
        <v>3</v>
      </c>
      <c r="I11" s="13">
        <v>1</v>
      </c>
      <c r="J11" s="13" t="s">
        <v>173</v>
      </c>
      <c r="K11" s="13" t="s">
        <v>295</v>
      </c>
      <c r="L11" s="13">
        <v>280</v>
      </c>
      <c r="M11" s="13">
        <v>100</v>
      </c>
      <c r="N11" s="13">
        <v>5</v>
      </c>
      <c r="O11" s="13">
        <v>4</v>
      </c>
      <c r="P11" s="13">
        <v>1</v>
      </c>
      <c r="Q11" s="13">
        <v>0</v>
      </c>
      <c r="R11" s="13">
        <v>4</v>
      </c>
      <c r="S11" s="13">
        <v>5</v>
      </c>
      <c r="T11" s="13">
        <v>1</v>
      </c>
      <c r="U11" s="13">
        <v>0</v>
      </c>
      <c r="V11" s="13">
        <v>15000</v>
      </c>
      <c r="W11" s="15">
        <f t="shared" si="0"/>
        <v>15000</v>
      </c>
      <c r="X11" s="15">
        <f t="shared" si="1"/>
        <v>3</v>
      </c>
      <c r="Y11" s="35">
        <v>6</v>
      </c>
      <c r="Z11" s="13">
        <v>1</v>
      </c>
      <c r="AA11" s="13">
        <v>15</v>
      </c>
      <c r="AB11" s="13">
        <v>1</v>
      </c>
      <c r="AC11" s="13">
        <v>1</v>
      </c>
      <c r="AD11" s="13">
        <v>2</v>
      </c>
      <c r="AE11" s="13">
        <v>1</v>
      </c>
      <c r="AF11" s="13">
        <v>3</v>
      </c>
      <c r="AG11" s="13">
        <v>5</v>
      </c>
      <c r="AH11" s="20" t="s">
        <v>296</v>
      </c>
      <c r="AI11" s="13" t="s">
        <v>239</v>
      </c>
      <c r="AJ11" s="13" t="s">
        <v>276</v>
      </c>
      <c r="AK11" s="13">
        <v>2</v>
      </c>
      <c r="AL11" s="13">
        <v>1</v>
      </c>
      <c r="AM11" s="13">
        <v>2</v>
      </c>
      <c r="AN11" s="13" t="s">
        <v>297</v>
      </c>
      <c r="AO11" s="13">
        <v>0</v>
      </c>
      <c r="AP11" s="13">
        <v>3</v>
      </c>
      <c r="AQ11" s="13">
        <v>1700</v>
      </c>
      <c r="AR11" s="13">
        <v>2</v>
      </c>
      <c r="AS11" s="13">
        <v>120</v>
      </c>
      <c r="AT11" s="20" t="s">
        <v>555</v>
      </c>
      <c r="AU11" s="13">
        <v>2</v>
      </c>
      <c r="AV11" s="13">
        <v>1</v>
      </c>
      <c r="AW11" s="13">
        <v>2</v>
      </c>
      <c r="AX11" s="20" t="s">
        <v>554</v>
      </c>
      <c r="AY11" s="13">
        <v>1400</v>
      </c>
      <c r="AZ11" s="13">
        <v>600</v>
      </c>
      <c r="BA11" s="13">
        <v>1</v>
      </c>
      <c r="BB11" s="13">
        <v>1</v>
      </c>
      <c r="BC11" s="13">
        <v>1</v>
      </c>
      <c r="BD11" s="13">
        <v>2</v>
      </c>
      <c r="BE11" s="13">
        <v>1</v>
      </c>
      <c r="BF11" s="13">
        <v>400</v>
      </c>
      <c r="BG11" s="13">
        <v>100</v>
      </c>
      <c r="BH11" s="13">
        <v>12</v>
      </c>
      <c r="BI11" s="13">
        <v>3</v>
      </c>
      <c r="BJ11" s="13">
        <v>2</v>
      </c>
      <c r="BK11" s="13">
        <v>0</v>
      </c>
      <c r="BL11" s="13">
        <v>2</v>
      </c>
      <c r="BM11" s="13">
        <v>0</v>
      </c>
      <c r="BN11" s="13">
        <v>2</v>
      </c>
      <c r="BO11" s="13">
        <v>0</v>
      </c>
      <c r="BP11" s="13">
        <v>2</v>
      </c>
      <c r="BQ11" s="13">
        <v>0</v>
      </c>
      <c r="BR11" s="20" t="s">
        <v>556</v>
      </c>
      <c r="BS11" s="13">
        <v>2</v>
      </c>
      <c r="BT11" s="13" t="s">
        <v>538</v>
      </c>
      <c r="BU11" s="13">
        <v>3</v>
      </c>
      <c r="BV11" s="13">
        <v>2</v>
      </c>
      <c r="BW11" s="13">
        <v>1</v>
      </c>
      <c r="BX11" s="13">
        <v>1</v>
      </c>
      <c r="BY11" s="13">
        <v>1</v>
      </c>
      <c r="BZ11" s="13">
        <v>0</v>
      </c>
      <c r="CA11" s="13">
        <v>1</v>
      </c>
      <c r="CB11" s="13">
        <v>1</v>
      </c>
      <c r="CC11" s="13">
        <v>0</v>
      </c>
      <c r="CD11" s="13">
        <v>1</v>
      </c>
      <c r="CE11" s="13">
        <v>0</v>
      </c>
      <c r="CF11" s="13" t="s">
        <v>551</v>
      </c>
      <c r="CG11" s="13">
        <v>1</v>
      </c>
      <c r="CH11" s="13">
        <v>1</v>
      </c>
      <c r="CI11" s="13">
        <v>1</v>
      </c>
      <c r="CJ11" s="13">
        <v>1</v>
      </c>
      <c r="CK11" s="13">
        <v>1</v>
      </c>
      <c r="CL11" s="13">
        <v>5</v>
      </c>
      <c r="CM11" s="13">
        <v>2</v>
      </c>
      <c r="CN11" s="13" t="s">
        <v>557</v>
      </c>
      <c r="CO11" s="13">
        <v>1</v>
      </c>
      <c r="CP11" s="13">
        <v>1</v>
      </c>
      <c r="CQ11" s="13">
        <v>1</v>
      </c>
      <c r="CR11" s="13">
        <v>2</v>
      </c>
      <c r="CS11" s="13">
        <v>0</v>
      </c>
      <c r="CT11" s="20" t="s">
        <v>558</v>
      </c>
      <c r="CU11" s="20" t="s">
        <v>559</v>
      </c>
      <c r="CV11" s="13">
        <v>1</v>
      </c>
      <c r="CW11" s="13">
        <v>1</v>
      </c>
      <c r="CX11" s="13">
        <v>3</v>
      </c>
      <c r="CY11" s="13">
        <v>1</v>
      </c>
      <c r="CZ11" s="20" t="s">
        <v>560</v>
      </c>
      <c r="DA11" s="13">
        <v>2</v>
      </c>
      <c r="DB11" s="13">
        <v>1</v>
      </c>
      <c r="DC11" s="13">
        <v>2</v>
      </c>
      <c r="DD11" s="13">
        <v>1</v>
      </c>
      <c r="DE11" s="13">
        <v>0</v>
      </c>
      <c r="DF11" s="13">
        <v>3</v>
      </c>
      <c r="DG11" s="13">
        <v>2</v>
      </c>
      <c r="DH11" s="20">
        <v>0</v>
      </c>
      <c r="DI11" s="13">
        <v>1</v>
      </c>
      <c r="DJ11" s="21">
        <v>100</v>
      </c>
      <c r="DK11" s="13">
        <v>2</v>
      </c>
      <c r="DL11" s="21">
        <v>0</v>
      </c>
      <c r="DM11" s="13">
        <v>2</v>
      </c>
      <c r="DN11" s="21">
        <v>0</v>
      </c>
      <c r="DO11" s="13">
        <v>2</v>
      </c>
      <c r="DP11" s="21">
        <v>0</v>
      </c>
      <c r="DQ11" s="13">
        <v>1</v>
      </c>
      <c r="DR11" s="13">
        <v>1</v>
      </c>
      <c r="DS11" s="13">
        <v>1</v>
      </c>
      <c r="DT11" s="13">
        <v>2</v>
      </c>
      <c r="DU11" s="13">
        <v>1</v>
      </c>
      <c r="DV11" s="13">
        <v>1</v>
      </c>
      <c r="DW11" s="13">
        <v>1</v>
      </c>
      <c r="DX11" s="13">
        <v>2</v>
      </c>
      <c r="DY11" s="13">
        <v>0</v>
      </c>
      <c r="DZ11" s="13">
        <v>1</v>
      </c>
      <c r="EA11" s="13">
        <v>2</v>
      </c>
      <c r="EB11" s="13">
        <v>2</v>
      </c>
      <c r="EC11" s="13">
        <v>1</v>
      </c>
      <c r="ED11" s="13">
        <v>0</v>
      </c>
      <c r="EE11" s="13">
        <v>2</v>
      </c>
      <c r="EF11" s="13">
        <v>0</v>
      </c>
      <c r="EG11" s="13">
        <v>2</v>
      </c>
      <c r="EH11" s="13">
        <v>0</v>
      </c>
      <c r="EI11" s="13"/>
      <c r="EJ11" s="13">
        <v>3</v>
      </c>
      <c r="EK11" s="13">
        <v>2</v>
      </c>
      <c r="EL11" s="13">
        <v>3</v>
      </c>
      <c r="EM11" s="13">
        <v>2</v>
      </c>
      <c r="EN11" s="13">
        <v>2</v>
      </c>
      <c r="EO11" s="13">
        <v>2</v>
      </c>
      <c r="EP11" s="13">
        <v>2</v>
      </c>
      <c r="EQ11" s="13">
        <v>1</v>
      </c>
      <c r="ER11" s="13">
        <v>2</v>
      </c>
      <c r="ES11" s="20" t="s">
        <v>265</v>
      </c>
      <c r="ET11" s="13">
        <v>1</v>
      </c>
      <c r="EU11" s="13">
        <v>2</v>
      </c>
      <c r="EV11" s="13">
        <v>2</v>
      </c>
      <c r="EW11" s="13">
        <v>2</v>
      </c>
      <c r="EX11" s="13">
        <v>1</v>
      </c>
      <c r="EY11" s="13">
        <v>1</v>
      </c>
      <c r="EZ11" s="13">
        <v>2</v>
      </c>
      <c r="FA11" s="13">
        <v>0</v>
      </c>
      <c r="FB11" s="13">
        <v>3</v>
      </c>
      <c r="FC11" s="20">
        <v>0</v>
      </c>
      <c r="FD11" s="13">
        <v>1</v>
      </c>
      <c r="FE11" s="20" t="s">
        <v>347</v>
      </c>
      <c r="FF11" s="13">
        <v>2</v>
      </c>
      <c r="FG11" s="13">
        <v>0</v>
      </c>
      <c r="FH11" s="20">
        <v>0</v>
      </c>
      <c r="FI11" s="13" t="s">
        <v>561</v>
      </c>
      <c r="FJ11" s="13" t="s">
        <v>469</v>
      </c>
      <c r="FK11" s="13">
        <v>2</v>
      </c>
      <c r="FL11" s="13">
        <v>3</v>
      </c>
      <c r="FM11" s="13">
        <v>3</v>
      </c>
      <c r="FN11" s="13">
        <v>1</v>
      </c>
      <c r="FO11" s="13">
        <v>3</v>
      </c>
      <c r="FP11" s="13" t="s">
        <v>775</v>
      </c>
      <c r="FQ11" s="24" t="s">
        <v>775</v>
      </c>
      <c r="FR11" s="13">
        <v>190</v>
      </c>
      <c r="FS11" s="13">
        <v>475</v>
      </c>
      <c r="FT11" s="13">
        <v>10</v>
      </c>
      <c r="FU11" s="13">
        <v>20</v>
      </c>
      <c r="FV11" s="13">
        <v>15</v>
      </c>
      <c r="FW11" s="13">
        <v>0</v>
      </c>
      <c r="FX11" s="13">
        <v>0</v>
      </c>
      <c r="FY11" s="13">
        <v>92</v>
      </c>
      <c r="FZ11" s="15">
        <f>SUM(FR11:FY11)</f>
        <v>802</v>
      </c>
      <c r="GA11" s="13">
        <v>180</v>
      </c>
      <c r="GB11" s="13">
        <v>460</v>
      </c>
      <c r="GC11" s="13">
        <v>20</v>
      </c>
      <c r="GD11" s="13">
        <v>18</v>
      </c>
      <c r="GE11" s="13">
        <v>15</v>
      </c>
      <c r="GF11" s="13">
        <v>36</v>
      </c>
      <c r="GG11" s="13">
        <v>30</v>
      </c>
      <c r="GH11" s="13">
        <v>66</v>
      </c>
      <c r="GI11" s="15">
        <f>SUM(GA11:GH11)</f>
        <v>825</v>
      </c>
      <c r="GJ11" s="13">
        <v>150</v>
      </c>
      <c r="GK11" s="13">
        <v>400</v>
      </c>
      <c r="GL11" s="13">
        <v>35</v>
      </c>
      <c r="GM11" s="13">
        <v>20</v>
      </c>
      <c r="GN11" s="13">
        <v>15</v>
      </c>
      <c r="GO11" s="13">
        <v>50</v>
      </c>
      <c r="GP11" s="13">
        <v>25</v>
      </c>
      <c r="GQ11" s="13">
        <v>70</v>
      </c>
      <c r="GR11" s="15">
        <f>SUM(GJ11:GQ11)</f>
        <v>765</v>
      </c>
    </row>
    <row r="12" spans="1:173" s="18" customFormat="1" ht="63.75" thickBot="1">
      <c r="A12" s="19">
        <v>5</v>
      </c>
      <c r="B12" s="13" t="s">
        <v>170</v>
      </c>
      <c r="C12" s="13" t="s">
        <v>368</v>
      </c>
      <c r="D12" s="13" t="s">
        <v>518</v>
      </c>
      <c r="E12" s="13">
        <v>1</v>
      </c>
      <c r="F12" s="13">
        <v>49</v>
      </c>
      <c r="G12" s="13">
        <v>2</v>
      </c>
      <c r="H12" s="13">
        <v>25</v>
      </c>
      <c r="I12" s="13">
        <v>2</v>
      </c>
      <c r="J12" s="13" t="s">
        <v>173</v>
      </c>
      <c r="K12" s="13" t="s">
        <v>295</v>
      </c>
      <c r="L12" s="13">
        <v>120</v>
      </c>
      <c r="M12" s="13">
        <v>60</v>
      </c>
      <c r="N12" s="13">
        <v>4</v>
      </c>
      <c r="O12" s="13">
        <v>2</v>
      </c>
      <c r="P12" s="13">
        <v>2</v>
      </c>
      <c r="Q12" s="13">
        <v>0</v>
      </c>
      <c r="R12" s="13">
        <v>2</v>
      </c>
      <c r="S12" s="13">
        <v>4</v>
      </c>
      <c r="T12" s="13">
        <v>1</v>
      </c>
      <c r="U12" s="13">
        <v>0</v>
      </c>
      <c r="V12" s="13">
        <v>10000</v>
      </c>
      <c r="W12" s="15">
        <f t="shared" si="0"/>
        <v>10000</v>
      </c>
      <c r="X12" s="15">
        <f t="shared" si="1"/>
        <v>2</v>
      </c>
      <c r="Y12" s="35">
        <v>3</v>
      </c>
      <c r="Z12" s="13">
        <v>1</v>
      </c>
      <c r="AA12" s="13">
        <v>10</v>
      </c>
      <c r="AB12" s="13">
        <v>3</v>
      </c>
      <c r="AC12" s="13">
        <v>0</v>
      </c>
      <c r="AD12" s="13">
        <v>0</v>
      </c>
      <c r="AE12" s="13">
        <v>1</v>
      </c>
      <c r="AF12" s="13">
        <v>2</v>
      </c>
      <c r="AG12" s="13" t="s">
        <v>519</v>
      </c>
      <c r="AH12" s="13">
        <v>0</v>
      </c>
      <c r="AI12" s="13" t="s">
        <v>239</v>
      </c>
      <c r="AJ12" s="13" t="s">
        <v>240</v>
      </c>
      <c r="AK12" s="13">
        <v>2</v>
      </c>
      <c r="AL12" s="13">
        <v>2</v>
      </c>
      <c r="AM12" s="13">
        <v>3</v>
      </c>
      <c r="AN12" s="13" t="s">
        <v>297</v>
      </c>
      <c r="AO12" s="13">
        <v>0</v>
      </c>
      <c r="AP12" s="13">
        <v>3</v>
      </c>
      <c r="AQ12" s="13">
        <v>1700</v>
      </c>
      <c r="AR12" s="13">
        <v>1</v>
      </c>
      <c r="AS12" s="13">
        <v>100</v>
      </c>
      <c r="AT12" s="13">
        <v>0</v>
      </c>
      <c r="AU12" s="13">
        <v>2</v>
      </c>
      <c r="AV12" s="13">
        <v>1</v>
      </c>
      <c r="AW12" s="13">
        <v>1</v>
      </c>
      <c r="AX12" s="13">
        <v>0</v>
      </c>
      <c r="AY12" s="13">
        <v>850</v>
      </c>
      <c r="AZ12" s="13">
        <v>500</v>
      </c>
      <c r="BA12" s="13">
        <v>1</v>
      </c>
      <c r="BB12" s="13">
        <v>1</v>
      </c>
      <c r="BC12" s="13">
        <v>1</v>
      </c>
      <c r="BD12" s="13">
        <v>0</v>
      </c>
      <c r="BE12" s="13">
        <v>1</v>
      </c>
      <c r="BF12" s="13">
        <v>200</v>
      </c>
      <c r="BG12" s="13">
        <v>50</v>
      </c>
      <c r="BH12" s="13">
        <v>12</v>
      </c>
      <c r="BI12" s="13">
        <v>3</v>
      </c>
      <c r="BJ12" s="13">
        <v>2</v>
      </c>
      <c r="BK12" s="13">
        <v>0</v>
      </c>
      <c r="BL12" s="13">
        <v>2</v>
      </c>
      <c r="BM12" s="13">
        <v>0</v>
      </c>
      <c r="BN12" s="13">
        <v>2</v>
      </c>
      <c r="BO12" s="13">
        <v>0</v>
      </c>
      <c r="BP12" s="13">
        <v>2</v>
      </c>
      <c r="BQ12" s="13">
        <v>0</v>
      </c>
      <c r="BR12" s="13" t="s">
        <v>520</v>
      </c>
      <c r="BS12" s="13">
        <v>2</v>
      </c>
      <c r="BT12" s="13" t="s">
        <v>492</v>
      </c>
      <c r="BU12" s="13">
        <v>2</v>
      </c>
      <c r="BV12" s="13">
        <v>1</v>
      </c>
      <c r="BW12" s="13">
        <v>1</v>
      </c>
      <c r="BX12" s="13">
        <v>1</v>
      </c>
      <c r="BY12" s="13">
        <v>1</v>
      </c>
      <c r="BZ12" s="13">
        <v>0</v>
      </c>
      <c r="CA12" s="13">
        <v>1</v>
      </c>
      <c r="CB12" s="13">
        <v>1</v>
      </c>
      <c r="CC12" s="13">
        <v>0</v>
      </c>
      <c r="CD12" s="13">
        <v>1</v>
      </c>
      <c r="CE12" s="13">
        <v>0</v>
      </c>
      <c r="CF12" s="13" t="s">
        <v>521</v>
      </c>
      <c r="CG12" s="13">
        <v>1</v>
      </c>
      <c r="CH12" s="13">
        <v>1</v>
      </c>
      <c r="CI12" s="13">
        <v>1</v>
      </c>
      <c r="CJ12" s="13">
        <v>1</v>
      </c>
      <c r="CK12" s="13">
        <v>1</v>
      </c>
      <c r="CL12" s="13">
        <v>2</v>
      </c>
      <c r="CM12" s="13">
        <v>2</v>
      </c>
      <c r="CN12" s="20" t="s">
        <v>522</v>
      </c>
      <c r="CO12" s="13">
        <v>1</v>
      </c>
      <c r="CP12" s="13">
        <v>1</v>
      </c>
      <c r="CQ12" s="13">
        <v>2</v>
      </c>
      <c r="CR12" s="13">
        <v>2</v>
      </c>
      <c r="CS12" s="13">
        <v>0</v>
      </c>
      <c r="CT12" s="12" t="s">
        <v>523</v>
      </c>
      <c r="CU12" s="20" t="s">
        <v>524</v>
      </c>
      <c r="CV12" s="13">
        <v>1</v>
      </c>
      <c r="CW12" s="13">
        <v>1</v>
      </c>
      <c r="CX12" s="13">
        <v>3</v>
      </c>
      <c r="CY12" s="13">
        <v>2</v>
      </c>
      <c r="CZ12" s="20" t="s">
        <v>525</v>
      </c>
      <c r="DA12" s="13">
        <v>2</v>
      </c>
      <c r="DB12" s="13">
        <v>1</v>
      </c>
      <c r="DC12" s="13">
        <v>1</v>
      </c>
      <c r="DD12" s="13">
        <v>2</v>
      </c>
      <c r="DE12" s="13">
        <v>0</v>
      </c>
      <c r="DF12" s="13">
        <v>2</v>
      </c>
      <c r="DG12" s="13">
        <v>2</v>
      </c>
      <c r="DH12" s="20" t="s">
        <v>526</v>
      </c>
      <c r="DI12" s="13">
        <v>1</v>
      </c>
      <c r="DJ12" s="21">
        <v>80</v>
      </c>
      <c r="DK12" s="13">
        <v>2</v>
      </c>
      <c r="DL12" s="21">
        <v>0</v>
      </c>
      <c r="DM12" s="13">
        <v>1</v>
      </c>
      <c r="DN12" s="21">
        <v>20</v>
      </c>
      <c r="DO12" s="13">
        <v>2</v>
      </c>
      <c r="DP12" s="21">
        <v>0</v>
      </c>
      <c r="DQ12" s="13">
        <v>1</v>
      </c>
      <c r="DR12" s="13">
        <v>1</v>
      </c>
      <c r="DS12" s="13">
        <v>1</v>
      </c>
      <c r="DT12" s="13">
        <v>2</v>
      </c>
      <c r="DU12" s="13">
        <v>1</v>
      </c>
      <c r="DV12" s="13">
        <v>1</v>
      </c>
      <c r="DW12" s="13">
        <v>1</v>
      </c>
      <c r="DX12" s="13">
        <v>2</v>
      </c>
      <c r="DY12" s="12" t="s">
        <v>527</v>
      </c>
      <c r="DZ12" s="13">
        <v>1</v>
      </c>
      <c r="EA12" s="13">
        <v>2</v>
      </c>
      <c r="EB12" s="13">
        <v>2</v>
      </c>
      <c r="EC12" s="13">
        <v>1</v>
      </c>
      <c r="ED12" s="13">
        <v>0</v>
      </c>
      <c r="EE12" s="13">
        <v>2</v>
      </c>
      <c r="EF12" s="13">
        <v>0</v>
      </c>
      <c r="EG12" s="13">
        <v>2</v>
      </c>
      <c r="EH12" s="13">
        <v>0</v>
      </c>
      <c r="EI12" s="13"/>
      <c r="EJ12" s="13">
        <v>3</v>
      </c>
      <c r="EK12" s="13">
        <v>3</v>
      </c>
      <c r="EL12" s="13">
        <v>3</v>
      </c>
      <c r="EM12" s="13">
        <v>3</v>
      </c>
      <c r="EN12" s="13">
        <v>2</v>
      </c>
      <c r="EO12" s="13">
        <v>2</v>
      </c>
      <c r="EP12" s="13">
        <v>2</v>
      </c>
      <c r="EQ12" s="13">
        <v>1</v>
      </c>
      <c r="ER12" s="13">
        <v>2</v>
      </c>
      <c r="ES12" s="20" t="s">
        <v>265</v>
      </c>
      <c r="ET12" s="13">
        <v>1</v>
      </c>
      <c r="EU12" s="13">
        <v>1</v>
      </c>
      <c r="EV12" s="13">
        <v>2</v>
      </c>
      <c r="EW12" s="13">
        <v>1</v>
      </c>
      <c r="EX12" s="13">
        <v>1</v>
      </c>
      <c r="EY12" s="13">
        <v>1</v>
      </c>
      <c r="EZ12" s="13">
        <v>2</v>
      </c>
      <c r="FA12" s="13">
        <v>0</v>
      </c>
      <c r="FB12" s="13">
        <v>3</v>
      </c>
      <c r="FC12" s="20">
        <v>0</v>
      </c>
      <c r="FD12" s="13">
        <v>2</v>
      </c>
      <c r="FE12" s="13">
        <v>0</v>
      </c>
      <c r="FF12" s="13">
        <v>2</v>
      </c>
      <c r="FG12" s="13">
        <v>0</v>
      </c>
      <c r="FH12" s="20">
        <v>0</v>
      </c>
      <c r="FI12" s="13" t="s">
        <v>528</v>
      </c>
      <c r="FJ12" s="13" t="s">
        <v>529</v>
      </c>
      <c r="FK12" s="13">
        <v>2</v>
      </c>
      <c r="FL12" s="13">
        <v>3</v>
      </c>
      <c r="FM12" s="13">
        <v>3</v>
      </c>
      <c r="FN12" s="13">
        <v>1</v>
      </c>
      <c r="FO12" s="13">
        <v>3</v>
      </c>
      <c r="FP12" s="12" t="s">
        <v>530</v>
      </c>
      <c r="FQ12" s="23" t="s">
        <v>532</v>
      </c>
    </row>
    <row r="13" spans="1:173" s="18" customFormat="1" ht="63.75" thickBot="1">
      <c r="A13" s="19">
        <v>6</v>
      </c>
      <c r="B13" s="13" t="s">
        <v>170</v>
      </c>
      <c r="C13" s="13" t="s">
        <v>338</v>
      </c>
      <c r="D13" s="13" t="s">
        <v>533</v>
      </c>
      <c r="E13" s="13">
        <v>1</v>
      </c>
      <c r="F13" s="13">
        <v>32</v>
      </c>
      <c r="G13" s="13">
        <v>3</v>
      </c>
      <c r="H13" s="13">
        <v>3</v>
      </c>
      <c r="I13" s="13">
        <v>2</v>
      </c>
      <c r="J13" s="13" t="s">
        <v>173</v>
      </c>
      <c r="K13" s="13" t="s">
        <v>295</v>
      </c>
      <c r="L13" s="13">
        <v>80</v>
      </c>
      <c r="M13" s="13">
        <v>30</v>
      </c>
      <c r="N13" s="13">
        <v>4</v>
      </c>
      <c r="O13" s="13">
        <v>2</v>
      </c>
      <c r="P13" s="13">
        <v>1</v>
      </c>
      <c r="Q13" s="13">
        <v>1</v>
      </c>
      <c r="R13" s="13">
        <v>2</v>
      </c>
      <c r="S13" s="13">
        <v>4</v>
      </c>
      <c r="T13" s="13">
        <v>1</v>
      </c>
      <c r="U13" s="13">
        <v>0</v>
      </c>
      <c r="V13" s="13">
        <v>6000</v>
      </c>
      <c r="W13" s="15">
        <f t="shared" si="0"/>
        <v>6000</v>
      </c>
      <c r="X13" s="15">
        <f t="shared" si="1"/>
        <v>1</v>
      </c>
      <c r="Y13" s="35">
        <v>2</v>
      </c>
      <c r="Z13" s="13">
        <v>1</v>
      </c>
      <c r="AA13" s="13">
        <v>6</v>
      </c>
      <c r="AB13" s="13">
        <v>1</v>
      </c>
      <c r="AC13" s="13">
        <v>1</v>
      </c>
      <c r="AD13" s="13">
        <v>2</v>
      </c>
      <c r="AE13" s="13">
        <v>1</v>
      </c>
      <c r="AF13" s="13">
        <v>2</v>
      </c>
      <c r="AG13" s="13">
        <v>40</v>
      </c>
      <c r="AH13" s="13" t="s">
        <v>534</v>
      </c>
      <c r="AI13" s="13" t="s">
        <v>239</v>
      </c>
      <c r="AJ13" s="13" t="s">
        <v>276</v>
      </c>
      <c r="AK13" s="13">
        <v>3</v>
      </c>
      <c r="AL13" s="13">
        <v>1</v>
      </c>
      <c r="AM13" s="13">
        <v>3</v>
      </c>
      <c r="AN13" s="13" t="s">
        <v>297</v>
      </c>
      <c r="AO13" s="13" t="s">
        <v>535</v>
      </c>
      <c r="AP13" s="13">
        <v>3</v>
      </c>
      <c r="AQ13" s="13">
        <v>1700</v>
      </c>
      <c r="AR13" s="13">
        <v>1</v>
      </c>
      <c r="AS13" s="13">
        <v>70</v>
      </c>
      <c r="AT13" s="13">
        <v>0</v>
      </c>
      <c r="AU13" s="13">
        <v>2</v>
      </c>
      <c r="AV13" s="13">
        <v>1</v>
      </c>
      <c r="AW13" s="13">
        <v>2</v>
      </c>
      <c r="AX13" s="12" t="s">
        <v>536</v>
      </c>
      <c r="AY13" s="13">
        <v>700</v>
      </c>
      <c r="AZ13" s="13">
        <v>300</v>
      </c>
      <c r="BA13" s="13">
        <v>1</v>
      </c>
      <c r="BB13" s="13">
        <v>1</v>
      </c>
      <c r="BC13" s="13">
        <v>1</v>
      </c>
      <c r="BD13" s="13">
        <v>1</v>
      </c>
      <c r="BE13" s="13">
        <v>1</v>
      </c>
      <c r="BF13" s="13">
        <v>400</v>
      </c>
      <c r="BG13" s="13">
        <v>100</v>
      </c>
      <c r="BH13" s="13">
        <v>12</v>
      </c>
      <c r="BI13" s="13">
        <v>0</v>
      </c>
      <c r="BJ13" s="13">
        <v>2</v>
      </c>
      <c r="BK13" s="13" t="s">
        <v>537</v>
      </c>
      <c r="BL13" s="13">
        <v>1</v>
      </c>
      <c r="BM13" s="13" t="s">
        <v>319</v>
      </c>
      <c r="BN13" s="13">
        <v>1</v>
      </c>
      <c r="BO13" s="20" t="s">
        <v>304</v>
      </c>
      <c r="BP13" s="13">
        <v>2</v>
      </c>
      <c r="BQ13" s="13">
        <v>0</v>
      </c>
      <c r="BR13" s="13">
        <v>0</v>
      </c>
      <c r="BS13" s="13">
        <v>1</v>
      </c>
      <c r="BT13" s="13" t="s">
        <v>538</v>
      </c>
      <c r="BU13" s="13">
        <v>2</v>
      </c>
      <c r="BV13" s="13">
        <v>2</v>
      </c>
      <c r="BW13" s="13">
        <v>1</v>
      </c>
      <c r="BX13" s="13">
        <v>1</v>
      </c>
      <c r="BY13" s="13">
        <v>1</v>
      </c>
      <c r="BZ13" s="13">
        <v>0</v>
      </c>
      <c r="CA13" s="13">
        <v>1</v>
      </c>
      <c r="CB13" s="13">
        <v>1</v>
      </c>
      <c r="CC13" s="13">
        <v>0</v>
      </c>
      <c r="CD13" s="13">
        <v>2</v>
      </c>
      <c r="CE13" s="13" t="s">
        <v>539</v>
      </c>
      <c r="CF13" s="13">
        <v>0</v>
      </c>
      <c r="CG13" s="13">
        <v>1</v>
      </c>
      <c r="CH13" s="13">
        <v>1</v>
      </c>
      <c r="CI13" s="13">
        <v>2</v>
      </c>
      <c r="CJ13" s="13">
        <v>1</v>
      </c>
      <c r="CK13" s="13">
        <v>2</v>
      </c>
      <c r="CL13" s="13">
        <v>2</v>
      </c>
      <c r="CM13" s="13">
        <v>2</v>
      </c>
      <c r="CN13" s="13"/>
      <c r="CO13" s="13">
        <v>2</v>
      </c>
      <c r="CP13" s="13">
        <v>1</v>
      </c>
      <c r="CQ13" s="13">
        <v>1</v>
      </c>
      <c r="CR13" s="13">
        <v>2</v>
      </c>
      <c r="CS13" s="13">
        <v>0</v>
      </c>
      <c r="CT13" s="20" t="s">
        <v>540</v>
      </c>
      <c r="CU13" s="13" t="s">
        <v>541</v>
      </c>
      <c r="CV13" s="13">
        <v>1</v>
      </c>
      <c r="CW13" s="13">
        <v>1</v>
      </c>
      <c r="CX13" s="13">
        <v>3</v>
      </c>
      <c r="CY13" s="13">
        <v>1</v>
      </c>
      <c r="CZ13" s="20" t="s">
        <v>542</v>
      </c>
      <c r="DA13" s="13">
        <v>2</v>
      </c>
      <c r="DB13" s="13">
        <v>1</v>
      </c>
      <c r="DC13" s="13">
        <v>2</v>
      </c>
      <c r="DD13" s="13">
        <v>2</v>
      </c>
      <c r="DE13" s="13">
        <v>0</v>
      </c>
      <c r="DF13" s="13">
        <v>2</v>
      </c>
      <c r="DG13" s="13">
        <v>2</v>
      </c>
      <c r="DH13" s="20">
        <v>0</v>
      </c>
      <c r="DI13" s="13">
        <v>1</v>
      </c>
      <c r="DJ13" s="21">
        <v>100</v>
      </c>
      <c r="DK13" s="13">
        <v>2</v>
      </c>
      <c r="DL13" s="21">
        <v>0</v>
      </c>
      <c r="DM13" s="13">
        <v>2</v>
      </c>
      <c r="DN13" s="21">
        <v>0</v>
      </c>
      <c r="DO13" s="13">
        <v>2</v>
      </c>
      <c r="DP13" s="21">
        <v>0</v>
      </c>
      <c r="DQ13" s="13">
        <v>1</v>
      </c>
      <c r="DR13" s="13">
        <v>1</v>
      </c>
      <c r="DS13" s="13">
        <v>1</v>
      </c>
      <c r="DT13" s="13">
        <v>2</v>
      </c>
      <c r="DU13" s="13">
        <v>1</v>
      </c>
      <c r="DV13" s="13">
        <v>1</v>
      </c>
      <c r="DW13" s="13">
        <v>1</v>
      </c>
      <c r="DX13" s="13">
        <v>2</v>
      </c>
      <c r="DY13" s="13">
        <v>0</v>
      </c>
      <c r="DZ13" s="13">
        <v>1</v>
      </c>
      <c r="EA13" s="13">
        <v>2</v>
      </c>
      <c r="EB13" s="13">
        <v>2</v>
      </c>
      <c r="EC13" s="13">
        <v>1</v>
      </c>
      <c r="ED13" s="13">
        <v>0</v>
      </c>
      <c r="EE13" s="13">
        <v>2</v>
      </c>
      <c r="EF13" s="13">
        <v>0</v>
      </c>
      <c r="EG13" s="13">
        <v>2</v>
      </c>
      <c r="EH13" s="13">
        <v>0</v>
      </c>
      <c r="EI13" s="13">
        <v>0</v>
      </c>
      <c r="EJ13" s="13">
        <v>3</v>
      </c>
      <c r="EK13" s="13">
        <v>3</v>
      </c>
      <c r="EL13" s="13">
        <v>3</v>
      </c>
      <c r="EM13" s="13">
        <v>3</v>
      </c>
      <c r="EN13" s="13">
        <v>2</v>
      </c>
      <c r="EO13" s="13">
        <v>2</v>
      </c>
      <c r="EP13" s="13">
        <v>2</v>
      </c>
      <c r="EQ13" s="13">
        <v>1</v>
      </c>
      <c r="ER13" s="13">
        <v>2</v>
      </c>
      <c r="ES13" s="20" t="s">
        <v>265</v>
      </c>
      <c r="ET13" s="13">
        <v>1</v>
      </c>
      <c r="EU13" s="13">
        <v>2</v>
      </c>
      <c r="EV13" s="13">
        <v>1</v>
      </c>
      <c r="EW13" s="13">
        <v>2</v>
      </c>
      <c r="EX13" s="13">
        <v>1</v>
      </c>
      <c r="EY13" s="13">
        <v>1</v>
      </c>
      <c r="EZ13" s="13">
        <v>2</v>
      </c>
      <c r="FA13" s="13">
        <v>0</v>
      </c>
      <c r="FB13" s="13">
        <v>3</v>
      </c>
      <c r="FC13" s="20">
        <v>0</v>
      </c>
      <c r="FD13" s="13">
        <v>2</v>
      </c>
      <c r="FE13" s="13" t="s">
        <v>313</v>
      </c>
      <c r="FF13" s="13">
        <v>2</v>
      </c>
      <c r="FG13" s="13">
        <v>0</v>
      </c>
      <c r="FH13" s="20">
        <v>0</v>
      </c>
      <c r="FI13" s="13" t="s">
        <v>377</v>
      </c>
      <c r="FJ13" s="13" t="s">
        <v>289</v>
      </c>
      <c r="FK13" s="13">
        <v>2</v>
      </c>
      <c r="FL13" s="13">
        <v>3</v>
      </c>
      <c r="FM13" s="13">
        <v>3</v>
      </c>
      <c r="FN13" s="13">
        <v>3</v>
      </c>
      <c r="FO13" s="13">
        <v>3</v>
      </c>
      <c r="FP13" s="13" t="s">
        <v>775</v>
      </c>
      <c r="FQ13" s="24" t="s">
        <v>775</v>
      </c>
    </row>
    <row r="14" spans="1:173" s="18" customFormat="1" ht="33.75" customHeight="1" thickBot="1">
      <c r="A14" s="19">
        <v>7</v>
      </c>
      <c r="B14" s="13" t="s">
        <v>298</v>
      </c>
      <c r="C14" s="13" t="s">
        <v>299</v>
      </c>
      <c r="D14" s="13" t="s">
        <v>300</v>
      </c>
      <c r="E14" s="13">
        <v>1</v>
      </c>
      <c r="F14" s="13">
        <v>47</v>
      </c>
      <c r="G14" s="13">
        <v>2</v>
      </c>
      <c r="H14" s="13">
        <v>6</v>
      </c>
      <c r="I14" s="13">
        <v>2</v>
      </c>
      <c r="J14" s="13" t="s">
        <v>173</v>
      </c>
      <c r="K14" s="13" t="s">
        <v>301</v>
      </c>
      <c r="L14" s="13">
        <v>60</v>
      </c>
      <c r="M14" s="13">
        <v>0</v>
      </c>
      <c r="N14" s="13">
        <v>5</v>
      </c>
      <c r="O14" s="13">
        <v>3</v>
      </c>
      <c r="P14" s="13">
        <v>2</v>
      </c>
      <c r="Q14" s="13">
        <v>0</v>
      </c>
      <c r="R14" s="13">
        <v>3</v>
      </c>
      <c r="S14" s="13">
        <f>SUM(P14:R14)</f>
        <v>5</v>
      </c>
      <c r="T14" s="13">
        <v>1</v>
      </c>
      <c r="U14" s="13">
        <v>0</v>
      </c>
      <c r="V14" s="13">
        <v>12000</v>
      </c>
      <c r="W14" s="15">
        <f t="shared" si="0"/>
        <v>12000</v>
      </c>
      <c r="X14" s="15">
        <f t="shared" si="1"/>
        <v>2</v>
      </c>
      <c r="Y14" s="35">
        <v>8</v>
      </c>
      <c r="Z14" s="13">
        <v>1</v>
      </c>
      <c r="AA14" s="13">
        <v>12</v>
      </c>
      <c r="AB14" s="13">
        <v>1</v>
      </c>
      <c r="AC14" s="13">
        <v>1</v>
      </c>
      <c r="AD14" s="13">
        <v>2</v>
      </c>
      <c r="AE14" s="13">
        <v>1</v>
      </c>
      <c r="AF14" s="13">
        <v>1</v>
      </c>
      <c r="AG14" s="13">
        <v>70</v>
      </c>
      <c r="AH14" s="13">
        <v>0</v>
      </c>
      <c r="AI14" s="13" t="s">
        <v>239</v>
      </c>
      <c r="AJ14" s="13" t="s">
        <v>276</v>
      </c>
      <c r="AK14" s="13">
        <v>3</v>
      </c>
      <c r="AL14" s="13">
        <v>1</v>
      </c>
      <c r="AM14" s="13">
        <v>1</v>
      </c>
      <c r="AN14" s="13" t="s">
        <v>302</v>
      </c>
      <c r="AO14" s="13">
        <v>0</v>
      </c>
      <c r="AP14" s="13">
        <v>3</v>
      </c>
      <c r="AQ14" s="13">
        <v>1700</v>
      </c>
      <c r="AR14" s="13">
        <v>1</v>
      </c>
      <c r="AS14" s="13">
        <v>87</v>
      </c>
      <c r="AT14" s="13">
        <v>0</v>
      </c>
      <c r="AU14" s="13">
        <v>2</v>
      </c>
      <c r="AV14" s="13">
        <v>1</v>
      </c>
      <c r="AW14" s="13"/>
      <c r="AX14" s="13">
        <v>0</v>
      </c>
      <c r="AY14" s="13"/>
      <c r="AZ14" s="13">
        <v>350</v>
      </c>
      <c r="BA14" s="13">
        <v>1</v>
      </c>
      <c r="BB14" s="13">
        <v>1</v>
      </c>
      <c r="BC14" s="13">
        <v>1</v>
      </c>
      <c r="BD14" s="13">
        <v>2</v>
      </c>
      <c r="BE14" s="13">
        <v>1</v>
      </c>
      <c r="BF14" s="13">
        <v>500</v>
      </c>
      <c r="BG14" s="13">
        <v>100</v>
      </c>
      <c r="BH14" s="13">
        <v>24</v>
      </c>
      <c r="BI14" s="13">
        <v>2</v>
      </c>
      <c r="BJ14" s="13">
        <v>1</v>
      </c>
      <c r="BK14" s="20" t="s">
        <v>303</v>
      </c>
      <c r="BL14" s="13">
        <v>2</v>
      </c>
      <c r="BM14" s="13">
        <v>0</v>
      </c>
      <c r="BN14" s="13">
        <v>1</v>
      </c>
      <c r="BO14" s="20" t="s">
        <v>304</v>
      </c>
      <c r="BP14" s="13">
        <v>1</v>
      </c>
      <c r="BQ14" s="20" t="s">
        <v>305</v>
      </c>
      <c r="BR14" s="20" t="s">
        <v>306</v>
      </c>
      <c r="BS14" s="13">
        <v>1</v>
      </c>
      <c r="BT14" s="20" t="s">
        <v>307</v>
      </c>
      <c r="BU14" s="13">
        <v>2</v>
      </c>
      <c r="BV14" s="13">
        <v>1</v>
      </c>
      <c r="BW14" s="13">
        <v>1</v>
      </c>
      <c r="BX14" s="13">
        <v>1</v>
      </c>
      <c r="BY14" s="13">
        <v>1</v>
      </c>
      <c r="BZ14" s="13">
        <v>0</v>
      </c>
      <c r="CA14" s="13">
        <v>1</v>
      </c>
      <c r="CB14" s="13">
        <v>2</v>
      </c>
      <c r="CC14" s="13">
        <v>0</v>
      </c>
      <c r="CD14" s="13">
        <v>1</v>
      </c>
      <c r="CE14" s="13">
        <v>0</v>
      </c>
      <c r="CF14" s="20" t="s">
        <v>308</v>
      </c>
      <c r="CG14" s="13">
        <v>1</v>
      </c>
      <c r="CH14" s="13">
        <v>1</v>
      </c>
      <c r="CI14" s="13">
        <v>1</v>
      </c>
      <c r="CJ14" s="13">
        <v>1</v>
      </c>
      <c r="CK14" s="13">
        <v>2</v>
      </c>
      <c r="CL14" s="13">
        <v>3</v>
      </c>
      <c r="CM14" s="13">
        <v>3</v>
      </c>
      <c r="CN14" s="20" t="s">
        <v>309</v>
      </c>
      <c r="CO14" s="13">
        <v>1</v>
      </c>
      <c r="CP14" s="13">
        <v>2</v>
      </c>
      <c r="CQ14" s="13">
        <v>2</v>
      </c>
      <c r="CR14" s="13">
        <v>2</v>
      </c>
      <c r="CS14" s="13">
        <v>0</v>
      </c>
      <c r="CT14" s="13" t="s">
        <v>310</v>
      </c>
      <c r="CU14" s="20" t="s">
        <v>311</v>
      </c>
      <c r="CV14" s="13">
        <v>1</v>
      </c>
      <c r="CW14" s="13">
        <v>1</v>
      </c>
      <c r="CX14" s="13">
        <v>2</v>
      </c>
      <c r="CY14" s="13">
        <v>3</v>
      </c>
      <c r="CZ14" s="20">
        <v>0</v>
      </c>
      <c r="DA14" s="13">
        <v>2</v>
      </c>
      <c r="DB14" s="13">
        <v>2</v>
      </c>
      <c r="DC14" s="13">
        <v>2</v>
      </c>
      <c r="DD14" s="13">
        <v>1</v>
      </c>
      <c r="DE14" s="13">
        <v>0</v>
      </c>
      <c r="DF14" s="13">
        <v>2</v>
      </c>
      <c r="DG14" s="13">
        <v>2</v>
      </c>
      <c r="DH14" s="20">
        <v>0</v>
      </c>
      <c r="DI14" s="13">
        <v>1</v>
      </c>
      <c r="DJ14" s="21">
        <v>100</v>
      </c>
      <c r="DK14" s="13">
        <v>2</v>
      </c>
      <c r="DL14" s="21">
        <v>0</v>
      </c>
      <c r="DM14" s="13">
        <v>2</v>
      </c>
      <c r="DN14" s="21">
        <v>0</v>
      </c>
      <c r="DO14" s="13">
        <v>2</v>
      </c>
      <c r="DP14" s="21">
        <v>0</v>
      </c>
      <c r="DQ14" s="13">
        <v>1</v>
      </c>
      <c r="DR14" s="13">
        <v>1</v>
      </c>
      <c r="DS14" s="13">
        <v>1</v>
      </c>
      <c r="DT14" s="13">
        <v>2</v>
      </c>
      <c r="DU14" s="13">
        <v>1</v>
      </c>
      <c r="DV14" s="13">
        <v>1</v>
      </c>
      <c r="DW14" s="13">
        <v>1</v>
      </c>
      <c r="DX14" s="13">
        <v>2</v>
      </c>
      <c r="DY14" s="13">
        <v>0</v>
      </c>
      <c r="DZ14" s="13">
        <v>1</v>
      </c>
      <c r="EA14" s="13">
        <v>2</v>
      </c>
      <c r="EB14" s="13">
        <v>2</v>
      </c>
      <c r="EC14" s="13">
        <v>1</v>
      </c>
      <c r="ED14" s="13">
        <v>0</v>
      </c>
      <c r="EE14" s="13">
        <v>2</v>
      </c>
      <c r="EF14" s="13">
        <v>0</v>
      </c>
      <c r="EG14" s="13">
        <v>2</v>
      </c>
      <c r="EH14" s="13">
        <v>0</v>
      </c>
      <c r="EI14" s="20" t="s">
        <v>312</v>
      </c>
      <c r="EJ14" s="13">
        <v>3</v>
      </c>
      <c r="EK14" s="13">
        <v>3</v>
      </c>
      <c r="EL14" s="13">
        <v>3</v>
      </c>
      <c r="EM14" s="13">
        <v>3</v>
      </c>
      <c r="EN14" s="13">
        <v>2</v>
      </c>
      <c r="EO14" s="13">
        <v>2</v>
      </c>
      <c r="EP14" s="13">
        <v>2</v>
      </c>
      <c r="EQ14" s="13">
        <v>1</v>
      </c>
      <c r="ER14" s="13">
        <v>1</v>
      </c>
      <c r="ES14" s="20" t="s">
        <v>265</v>
      </c>
      <c r="ET14" s="13">
        <v>2</v>
      </c>
      <c r="EU14" s="13">
        <v>1</v>
      </c>
      <c r="EV14" s="13">
        <v>1</v>
      </c>
      <c r="EW14" s="13">
        <v>1</v>
      </c>
      <c r="EX14" s="13">
        <v>1</v>
      </c>
      <c r="EY14" s="13">
        <v>1</v>
      </c>
      <c r="EZ14" s="13">
        <v>2</v>
      </c>
      <c r="FA14" s="13">
        <v>0</v>
      </c>
      <c r="FB14" s="13">
        <v>3</v>
      </c>
      <c r="FC14" s="20">
        <v>0</v>
      </c>
      <c r="FD14" s="13">
        <v>1</v>
      </c>
      <c r="FE14" s="13" t="s">
        <v>313</v>
      </c>
      <c r="FF14" s="13">
        <v>2</v>
      </c>
      <c r="FG14" s="13">
        <v>0</v>
      </c>
      <c r="FH14" s="20">
        <v>0</v>
      </c>
      <c r="FI14" s="13" t="s">
        <v>314</v>
      </c>
      <c r="FJ14" s="20" t="s">
        <v>315</v>
      </c>
      <c r="FK14" s="13">
        <v>2</v>
      </c>
      <c r="FL14" s="13">
        <v>3</v>
      </c>
      <c r="FM14" s="13">
        <v>3</v>
      </c>
      <c r="FN14" s="13">
        <v>1</v>
      </c>
      <c r="FO14" s="13">
        <v>2</v>
      </c>
      <c r="FP14" s="20" t="s">
        <v>531</v>
      </c>
      <c r="FQ14" s="24" t="s">
        <v>775</v>
      </c>
    </row>
    <row r="15" spans="1:173" s="18" customFormat="1" ht="49.5" customHeight="1" thickBot="1">
      <c r="A15" s="19">
        <v>8</v>
      </c>
      <c r="B15" s="13" t="s">
        <v>170</v>
      </c>
      <c r="C15" s="13" t="s">
        <v>316</v>
      </c>
      <c r="D15" s="13" t="s">
        <v>317</v>
      </c>
      <c r="E15" s="13">
        <v>1</v>
      </c>
      <c r="F15" s="13">
        <v>47</v>
      </c>
      <c r="G15" s="13">
        <v>2</v>
      </c>
      <c r="H15" s="13">
        <v>4</v>
      </c>
      <c r="I15" s="13">
        <v>2</v>
      </c>
      <c r="J15" s="13" t="s">
        <v>173</v>
      </c>
      <c r="K15" s="13" t="s">
        <v>295</v>
      </c>
      <c r="L15" s="13">
        <v>48</v>
      </c>
      <c r="M15" s="13">
        <v>0</v>
      </c>
      <c r="N15" s="13">
        <v>4</v>
      </c>
      <c r="O15" s="13">
        <v>2</v>
      </c>
      <c r="P15" s="13">
        <v>1</v>
      </c>
      <c r="Q15" s="13">
        <v>0</v>
      </c>
      <c r="R15" s="13">
        <v>2</v>
      </c>
      <c r="S15" s="13">
        <f>SUM(P15:R15)</f>
        <v>3</v>
      </c>
      <c r="T15" s="13">
        <v>1</v>
      </c>
      <c r="U15" s="13">
        <v>0</v>
      </c>
      <c r="V15" s="13">
        <v>7000</v>
      </c>
      <c r="W15" s="15">
        <f t="shared" si="0"/>
        <v>7000</v>
      </c>
      <c r="X15" s="15">
        <f t="shared" si="1"/>
        <v>2</v>
      </c>
      <c r="Y15" s="35">
        <v>4</v>
      </c>
      <c r="Z15" s="13">
        <v>1</v>
      </c>
      <c r="AA15" s="13">
        <v>7</v>
      </c>
      <c r="AB15" s="13">
        <v>1</v>
      </c>
      <c r="AC15" s="13">
        <v>1</v>
      </c>
      <c r="AD15" s="13">
        <v>2</v>
      </c>
      <c r="AE15" s="13">
        <v>1</v>
      </c>
      <c r="AF15" s="13">
        <v>1</v>
      </c>
      <c r="AG15" s="13">
        <v>97</v>
      </c>
      <c r="AH15" s="13">
        <v>0</v>
      </c>
      <c r="AI15" s="13" t="s">
        <v>239</v>
      </c>
      <c r="AJ15" s="13" t="s">
        <v>276</v>
      </c>
      <c r="AK15" s="13">
        <v>2</v>
      </c>
      <c r="AL15" s="13">
        <v>1</v>
      </c>
      <c r="AM15" s="13">
        <v>2</v>
      </c>
      <c r="AN15" s="13" t="s">
        <v>297</v>
      </c>
      <c r="AO15" s="13">
        <v>0</v>
      </c>
      <c r="AP15" s="13">
        <v>3</v>
      </c>
      <c r="AQ15" s="13">
        <v>1700</v>
      </c>
      <c r="AR15" s="13">
        <v>1</v>
      </c>
      <c r="AS15" s="13">
        <v>106</v>
      </c>
      <c r="AT15" s="13">
        <v>0</v>
      </c>
      <c r="AU15" s="13">
        <v>2</v>
      </c>
      <c r="AV15" s="13">
        <v>1</v>
      </c>
      <c r="AW15" s="13">
        <v>2</v>
      </c>
      <c r="AX15" s="13">
        <v>0</v>
      </c>
      <c r="AY15" s="13"/>
      <c r="AZ15" s="13">
        <v>250</v>
      </c>
      <c r="BA15" s="13">
        <v>1</v>
      </c>
      <c r="BB15" s="13">
        <v>1</v>
      </c>
      <c r="BC15" s="13">
        <v>2</v>
      </c>
      <c r="BD15" s="13">
        <v>2</v>
      </c>
      <c r="BE15" s="13">
        <v>1</v>
      </c>
      <c r="BF15" s="13"/>
      <c r="BG15" s="13">
        <v>250</v>
      </c>
      <c r="BH15" s="13">
        <v>12</v>
      </c>
      <c r="BI15" s="13">
        <v>0</v>
      </c>
      <c r="BJ15" s="13">
        <v>1</v>
      </c>
      <c r="BK15" s="13" t="s">
        <v>318</v>
      </c>
      <c r="BL15" s="13">
        <v>1</v>
      </c>
      <c r="BM15" s="13" t="s">
        <v>319</v>
      </c>
      <c r="BN15" s="13">
        <v>2</v>
      </c>
      <c r="BO15" s="13">
        <v>0</v>
      </c>
      <c r="BP15" s="13">
        <v>2</v>
      </c>
      <c r="BQ15" s="13">
        <v>0</v>
      </c>
      <c r="BR15" s="13">
        <v>0</v>
      </c>
      <c r="BS15" s="13">
        <v>1</v>
      </c>
      <c r="BT15" s="13" t="s">
        <v>320</v>
      </c>
      <c r="BU15" s="13">
        <v>3</v>
      </c>
      <c r="BV15" s="13">
        <v>2</v>
      </c>
      <c r="BW15" s="13">
        <v>1</v>
      </c>
      <c r="BX15" s="13">
        <v>1</v>
      </c>
      <c r="BY15" s="13">
        <v>1</v>
      </c>
      <c r="BZ15" s="13">
        <v>0</v>
      </c>
      <c r="CA15" s="13">
        <v>1</v>
      </c>
      <c r="CB15" s="13">
        <v>2</v>
      </c>
      <c r="CC15" s="13">
        <v>0</v>
      </c>
      <c r="CD15" s="13">
        <v>1</v>
      </c>
      <c r="CE15" s="13">
        <v>0</v>
      </c>
      <c r="CF15" s="20" t="s">
        <v>321</v>
      </c>
      <c r="CG15" s="13">
        <v>1</v>
      </c>
      <c r="CH15" s="13">
        <v>1</v>
      </c>
      <c r="CI15" s="13">
        <v>1</v>
      </c>
      <c r="CJ15" s="13">
        <v>1</v>
      </c>
      <c r="CK15" s="13">
        <v>2</v>
      </c>
      <c r="CL15" s="13">
        <v>3</v>
      </c>
      <c r="CM15" s="13">
        <v>3</v>
      </c>
      <c r="CN15" s="20" t="s">
        <v>322</v>
      </c>
      <c r="CO15" s="13">
        <v>1</v>
      </c>
      <c r="CP15" s="13">
        <v>2</v>
      </c>
      <c r="CQ15" s="13">
        <v>2</v>
      </c>
      <c r="CR15" s="13">
        <v>2</v>
      </c>
      <c r="CS15" s="13">
        <v>0</v>
      </c>
      <c r="CT15" s="20" t="s">
        <v>323</v>
      </c>
      <c r="CU15" s="13" t="s">
        <v>324</v>
      </c>
      <c r="CV15" s="13">
        <v>1</v>
      </c>
      <c r="CW15" s="13">
        <v>1</v>
      </c>
      <c r="CX15" s="13">
        <v>3</v>
      </c>
      <c r="CY15" s="13">
        <v>1</v>
      </c>
      <c r="CZ15" s="20" t="s">
        <v>325</v>
      </c>
      <c r="DA15" s="13">
        <v>2</v>
      </c>
      <c r="DB15" s="13">
        <v>1</v>
      </c>
      <c r="DC15" s="13">
        <v>2</v>
      </c>
      <c r="DD15" s="13">
        <v>2</v>
      </c>
      <c r="DE15" s="13">
        <v>0</v>
      </c>
      <c r="DF15" s="13">
        <v>2</v>
      </c>
      <c r="DG15" s="13">
        <v>2</v>
      </c>
      <c r="DH15" s="20" t="s">
        <v>326</v>
      </c>
      <c r="DI15" s="13">
        <v>1</v>
      </c>
      <c r="DJ15" s="21">
        <v>100</v>
      </c>
      <c r="DK15" s="13">
        <v>2</v>
      </c>
      <c r="DL15" s="21">
        <v>0</v>
      </c>
      <c r="DM15" s="13">
        <v>2</v>
      </c>
      <c r="DN15" s="21">
        <v>0</v>
      </c>
      <c r="DO15" s="13">
        <v>2</v>
      </c>
      <c r="DP15" s="21">
        <v>0</v>
      </c>
      <c r="DQ15" s="13">
        <v>1</v>
      </c>
      <c r="DR15" s="13">
        <v>1</v>
      </c>
      <c r="DS15" s="13">
        <v>1</v>
      </c>
      <c r="DT15" s="13">
        <v>2</v>
      </c>
      <c r="DU15" s="13">
        <v>1</v>
      </c>
      <c r="DV15" s="13">
        <v>1</v>
      </c>
      <c r="DW15" s="13">
        <v>1</v>
      </c>
      <c r="DX15" s="13">
        <v>2</v>
      </c>
      <c r="DY15" s="13">
        <v>0</v>
      </c>
      <c r="DZ15" s="13">
        <v>1</v>
      </c>
      <c r="EA15" s="13">
        <v>2</v>
      </c>
      <c r="EB15" s="13">
        <v>2</v>
      </c>
      <c r="EC15" s="13">
        <v>1</v>
      </c>
      <c r="ED15" s="13">
        <v>0</v>
      </c>
      <c r="EE15" s="13">
        <v>2</v>
      </c>
      <c r="EF15" s="13">
        <v>0</v>
      </c>
      <c r="EG15" s="13">
        <v>2</v>
      </c>
      <c r="EH15" s="13">
        <v>0</v>
      </c>
      <c r="EI15" s="13">
        <v>0</v>
      </c>
      <c r="EJ15" s="13">
        <v>3</v>
      </c>
      <c r="EK15" s="13">
        <v>3</v>
      </c>
      <c r="EL15" s="13">
        <v>3</v>
      </c>
      <c r="EM15" s="13">
        <v>3</v>
      </c>
      <c r="EN15" s="13">
        <v>2</v>
      </c>
      <c r="EO15" s="13">
        <v>2</v>
      </c>
      <c r="EP15" s="13">
        <v>2</v>
      </c>
      <c r="EQ15" s="13">
        <v>1</v>
      </c>
      <c r="ER15" s="13">
        <v>2</v>
      </c>
      <c r="ES15" s="20" t="s">
        <v>265</v>
      </c>
      <c r="ET15" s="13">
        <v>1</v>
      </c>
      <c r="EU15" s="13">
        <v>2</v>
      </c>
      <c r="EV15" s="13">
        <v>2</v>
      </c>
      <c r="EW15" s="13">
        <v>1</v>
      </c>
      <c r="EX15" s="13">
        <v>1</v>
      </c>
      <c r="EY15" s="13">
        <v>1</v>
      </c>
      <c r="EZ15" s="13">
        <v>2</v>
      </c>
      <c r="FA15" s="13">
        <v>0</v>
      </c>
      <c r="FB15" s="13">
        <v>3</v>
      </c>
      <c r="FC15" s="20">
        <v>0</v>
      </c>
      <c r="FD15" s="13">
        <v>1</v>
      </c>
      <c r="FE15" s="13" t="s">
        <v>313</v>
      </c>
      <c r="FF15" s="13">
        <v>2</v>
      </c>
      <c r="FG15" s="13">
        <v>0</v>
      </c>
      <c r="FH15" s="20"/>
      <c r="FI15" s="13" t="s">
        <v>328</v>
      </c>
      <c r="FJ15" s="20" t="s">
        <v>327</v>
      </c>
      <c r="FK15" s="13">
        <v>3</v>
      </c>
      <c r="FL15" s="13">
        <v>3</v>
      </c>
      <c r="FM15" s="13">
        <v>3</v>
      </c>
      <c r="FN15" s="13">
        <v>1</v>
      </c>
      <c r="FO15" s="13">
        <v>3</v>
      </c>
      <c r="FP15" s="13" t="s">
        <v>775</v>
      </c>
      <c r="FQ15" s="24" t="s">
        <v>775</v>
      </c>
    </row>
    <row r="16" spans="1:173" s="18" customFormat="1" ht="32.25" thickBot="1">
      <c r="A16" s="19">
        <v>9</v>
      </c>
      <c r="B16" s="13" t="s">
        <v>170</v>
      </c>
      <c r="C16" s="13" t="s">
        <v>316</v>
      </c>
      <c r="D16" s="13" t="s">
        <v>543</v>
      </c>
      <c r="E16" s="13">
        <v>1</v>
      </c>
      <c r="F16" s="13">
        <v>46</v>
      </c>
      <c r="G16" s="13">
        <v>2</v>
      </c>
      <c r="H16" s="13">
        <v>4</v>
      </c>
      <c r="I16" s="13">
        <v>2</v>
      </c>
      <c r="J16" s="13" t="s">
        <v>173</v>
      </c>
      <c r="K16" s="13" t="s">
        <v>331</v>
      </c>
      <c r="L16" s="13">
        <v>100</v>
      </c>
      <c r="M16" s="13">
        <v>30</v>
      </c>
      <c r="N16" s="13">
        <v>5</v>
      </c>
      <c r="O16" s="13">
        <v>2</v>
      </c>
      <c r="P16" s="13">
        <v>2</v>
      </c>
      <c r="Q16" s="13">
        <v>0</v>
      </c>
      <c r="R16" s="13">
        <v>1</v>
      </c>
      <c r="S16" s="13">
        <v>3</v>
      </c>
      <c r="T16" s="13">
        <v>1</v>
      </c>
      <c r="U16" s="13">
        <v>0</v>
      </c>
      <c r="V16" s="13">
        <v>5000</v>
      </c>
      <c r="W16" s="15">
        <f t="shared" si="0"/>
        <v>5000</v>
      </c>
      <c r="X16" s="15">
        <f t="shared" si="1"/>
        <v>1</v>
      </c>
      <c r="Y16" s="35">
        <v>3</v>
      </c>
      <c r="Z16" s="13">
        <v>1</v>
      </c>
      <c r="AA16" s="13">
        <v>5</v>
      </c>
      <c r="AB16" s="13">
        <v>3</v>
      </c>
      <c r="AC16" s="13">
        <v>0</v>
      </c>
      <c r="AD16" s="13">
        <v>0</v>
      </c>
      <c r="AE16" s="13">
        <v>1</v>
      </c>
      <c r="AF16" s="13">
        <v>2</v>
      </c>
      <c r="AG16" s="13">
        <v>3</v>
      </c>
      <c r="AH16" s="13">
        <v>0</v>
      </c>
      <c r="AI16" s="13" t="s">
        <v>239</v>
      </c>
      <c r="AJ16" s="13" t="s">
        <v>240</v>
      </c>
      <c r="AK16" s="13">
        <v>3</v>
      </c>
      <c r="AL16" s="13">
        <v>2</v>
      </c>
      <c r="AM16" s="13">
        <v>3</v>
      </c>
      <c r="AN16" s="13" t="s">
        <v>297</v>
      </c>
      <c r="AO16" s="20" t="s">
        <v>544</v>
      </c>
      <c r="AP16" s="13">
        <v>3</v>
      </c>
      <c r="AQ16" s="13">
        <v>1700</v>
      </c>
      <c r="AR16" s="13">
        <v>1</v>
      </c>
      <c r="AS16" s="13">
        <v>80</v>
      </c>
      <c r="AT16" s="13">
        <v>0</v>
      </c>
      <c r="AU16" s="13">
        <v>2</v>
      </c>
      <c r="AV16" s="13">
        <v>1</v>
      </c>
      <c r="AW16" s="13">
        <v>2</v>
      </c>
      <c r="AX16" s="20" t="s">
        <v>545</v>
      </c>
      <c r="AY16" s="13">
        <v>550</v>
      </c>
      <c r="AZ16" s="13">
        <v>240</v>
      </c>
      <c r="BA16" s="13">
        <v>1</v>
      </c>
      <c r="BB16" s="13">
        <v>1</v>
      </c>
      <c r="BC16" s="13">
        <v>1</v>
      </c>
      <c r="BD16" s="13">
        <v>0</v>
      </c>
      <c r="BE16" s="13">
        <v>1</v>
      </c>
      <c r="BF16" s="13">
        <v>100</v>
      </c>
      <c r="BG16" s="13">
        <v>0</v>
      </c>
      <c r="BH16" s="13">
        <v>12</v>
      </c>
      <c r="BI16" s="13">
        <v>3</v>
      </c>
      <c r="BJ16" s="13">
        <v>1</v>
      </c>
      <c r="BK16" s="13" t="s">
        <v>546</v>
      </c>
      <c r="BL16" s="13">
        <v>1</v>
      </c>
      <c r="BM16" s="13" t="s">
        <v>319</v>
      </c>
      <c r="BN16" s="13">
        <v>1</v>
      </c>
      <c r="BO16" s="20" t="s">
        <v>304</v>
      </c>
      <c r="BP16" s="13">
        <v>2</v>
      </c>
      <c r="BQ16" s="13">
        <v>0</v>
      </c>
      <c r="BR16" s="13" t="s">
        <v>457</v>
      </c>
      <c r="BS16" s="13">
        <v>2</v>
      </c>
      <c r="BT16" s="20" t="s">
        <v>547</v>
      </c>
      <c r="BU16" s="13">
        <v>2</v>
      </c>
      <c r="BV16" s="13">
        <v>2</v>
      </c>
      <c r="BW16" s="13">
        <v>1</v>
      </c>
      <c r="BX16" s="13">
        <v>2</v>
      </c>
      <c r="BY16" s="13">
        <v>1</v>
      </c>
      <c r="BZ16" s="13">
        <v>0</v>
      </c>
      <c r="CA16" s="13">
        <v>1</v>
      </c>
      <c r="CB16" s="13">
        <v>2</v>
      </c>
      <c r="CC16" s="13">
        <v>0</v>
      </c>
      <c r="CD16" s="13">
        <v>1</v>
      </c>
      <c r="CE16" s="13"/>
      <c r="CF16" s="13" t="s">
        <v>548</v>
      </c>
      <c r="CG16" s="13">
        <v>1</v>
      </c>
      <c r="CH16" s="13">
        <v>1</v>
      </c>
      <c r="CI16" s="13">
        <v>1</v>
      </c>
      <c r="CJ16" s="13">
        <v>1</v>
      </c>
      <c r="CK16" s="13">
        <v>2</v>
      </c>
      <c r="CL16" s="13">
        <v>3</v>
      </c>
      <c r="CM16" s="13">
        <v>3</v>
      </c>
      <c r="CN16" s="13" t="s">
        <v>335</v>
      </c>
      <c r="CO16" s="13">
        <v>1</v>
      </c>
      <c r="CP16" s="13">
        <v>2</v>
      </c>
      <c r="CQ16" s="13">
        <v>2</v>
      </c>
      <c r="CR16" s="13">
        <v>2</v>
      </c>
      <c r="CS16" s="13">
        <v>0</v>
      </c>
      <c r="CT16" s="13" t="s">
        <v>363</v>
      </c>
      <c r="CU16" s="13">
        <v>0</v>
      </c>
      <c r="CV16" s="13">
        <v>1</v>
      </c>
      <c r="CW16" s="13">
        <v>1</v>
      </c>
      <c r="CX16" s="13">
        <v>3</v>
      </c>
      <c r="CY16" s="13">
        <v>1</v>
      </c>
      <c r="CZ16" s="20" t="s">
        <v>363</v>
      </c>
      <c r="DA16" s="13">
        <v>2</v>
      </c>
      <c r="DB16" s="13">
        <v>2</v>
      </c>
      <c r="DC16" s="13">
        <v>2</v>
      </c>
      <c r="DD16" s="13">
        <v>1</v>
      </c>
      <c r="DE16" s="13">
        <v>0</v>
      </c>
      <c r="DF16" s="13">
        <v>3</v>
      </c>
      <c r="DG16" s="13">
        <v>2</v>
      </c>
      <c r="DH16" s="20">
        <v>0</v>
      </c>
      <c r="DI16" s="13">
        <v>1</v>
      </c>
      <c r="DJ16" s="21">
        <v>100</v>
      </c>
      <c r="DK16" s="13">
        <v>2</v>
      </c>
      <c r="DL16" s="21">
        <v>0</v>
      </c>
      <c r="DM16" s="13">
        <v>2</v>
      </c>
      <c r="DN16" s="21">
        <v>0</v>
      </c>
      <c r="DO16" s="13">
        <v>2</v>
      </c>
      <c r="DP16" s="21">
        <v>0</v>
      </c>
      <c r="DQ16" s="13">
        <v>1</v>
      </c>
      <c r="DR16" s="13">
        <v>2</v>
      </c>
      <c r="DS16" s="13">
        <v>1</v>
      </c>
      <c r="DT16" s="13">
        <v>2</v>
      </c>
      <c r="DU16" s="13">
        <v>1</v>
      </c>
      <c r="DV16" s="13">
        <v>1</v>
      </c>
      <c r="DW16" s="13">
        <v>1</v>
      </c>
      <c r="DX16" s="13">
        <v>2</v>
      </c>
      <c r="DY16" s="13">
        <v>0</v>
      </c>
      <c r="DZ16" s="13">
        <v>1</v>
      </c>
      <c r="EA16" s="13">
        <v>2</v>
      </c>
      <c r="EB16" s="13">
        <v>2</v>
      </c>
      <c r="EC16" s="13">
        <v>1</v>
      </c>
      <c r="ED16" s="13">
        <v>0</v>
      </c>
      <c r="EE16" s="13">
        <v>2</v>
      </c>
      <c r="EF16" s="13">
        <v>0</v>
      </c>
      <c r="EG16" s="13">
        <v>2</v>
      </c>
      <c r="EH16" s="13">
        <v>0</v>
      </c>
      <c r="EI16" s="13"/>
      <c r="EJ16" s="13">
        <v>3</v>
      </c>
      <c r="EK16" s="13">
        <v>3</v>
      </c>
      <c r="EL16" s="13">
        <v>3</v>
      </c>
      <c r="EM16" s="13">
        <v>3</v>
      </c>
      <c r="EN16" s="13">
        <v>2</v>
      </c>
      <c r="EO16" s="13">
        <v>2</v>
      </c>
      <c r="EP16" s="13">
        <v>2</v>
      </c>
      <c r="EQ16" s="13">
        <v>1</v>
      </c>
      <c r="ER16" s="13">
        <v>2</v>
      </c>
      <c r="ES16" s="20" t="s">
        <v>265</v>
      </c>
      <c r="ET16" s="13">
        <v>1</v>
      </c>
      <c r="EU16" s="13">
        <v>2</v>
      </c>
      <c r="EV16" s="13">
        <v>1</v>
      </c>
      <c r="EW16" s="13">
        <v>2</v>
      </c>
      <c r="EX16" s="13">
        <v>1</v>
      </c>
      <c r="EY16" s="13">
        <v>1</v>
      </c>
      <c r="EZ16" s="13">
        <v>2</v>
      </c>
      <c r="FA16" s="13">
        <v>0</v>
      </c>
      <c r="FB16" s="13">
        <v>3</v>
      </c>
      <c r="FC16" s="20">
        <v>0</v>
      </c>
      <c r="FD16" s="13">
        <v>1</v>
      </c>
      <c r="FE16" s="13" t="s">
        <v>549</v>
      </c>
      <c r="FF16" s="13">
        <v>2</v>
      </c>
      <c r="FG16" s="13">
        <v>0</v>
      </c>
      <c r="FH16" s="20">
        <v>0</v>
      </c>
      <c r="FI16" s="13"/>
      <c r="FJ16" s="13"/>
      <c r="FK16" s="13">
        <v>2</v>
      </c>
      <c r="FL16" s="13">
        <v>3</v>
      </c>
      <c r="FM16" s="13">
        <v>3</v>
      </c>
      <c r="FN16" s="13">
        <v>1</v>
      </c>
      <c r="FO16" s="13">
        <v>2</v>
      </c>
      <c r="FP16" s="13" t="s">
        <v>775</v>
      </c>
      <c r="FQ16" s="24" t="s">
        <v>775</v>
      </c>
    </row>
    <row r="17" spans="1:173" s="18" customFormat="1" ht="32.25" thickBot="1">
      <c r="A17" s="19">
        <v>10</v>
      </c>
      <c r="B17" s="13" t="s">
        <v>170</v>
      </c>
      <c r="C17" s="13" t="s">
        <v>330</v>
      </c>
      <c r="D17" s="13" t="s">
        <v>329</v>
      </c>
      <c r="E17" s="13">
        <v>1</v>
      </c>
      <c r="F17" s="13">
        <v>57</v>
      </c>
      <c r="G17" s="13">
        <v>1</v>
      </c>
      <c r="H17" s="13">
        <v>8</v>
      </c>
      <c r="I17" s="13">
        <v>2</v>
      </c>
      <c r="J17" s="13" t="s">
        <v>173</v>
      </c>
      <c r="K17" s="20" t="s">
        <v>331</v>
      </c>
      <c r="L17" s="13">
        <v>80</v>
      </c>
      <c r="M17" s="13">
        <v>0</v>
      </c>
      <c r="N17" s="13">
        <v>4</v>
      </c>
      <c r="O17" s="13">
        <v>2</v>
      </c>
      <c r="P17" s="13">
        <v>2</v>
      </c>
      <c r="Q17" s="13">
        <v>0</v>
      </c>
      <c r="R17" s="13">
        <v>3</v>
      </c>
      <c r="S17" s="13">
        <v>5</v>
      </c>
      <c r="T17" s="13">
        <v>1</v>
      </c>
      <c r="U17" s="13">
        <v>0</v>
      </c>
      <c r="V17" s="13">
        <v>7000</v>
      </c>
      <c r="W17" s="15">
        <f t="shared" si="0"/>
        <v>7000</v>
      </c>
      <c r="X17" s="15">
        <f t="shared" si="1"/>
        <v>2</v>
      </c>
      <c r="Y17" s="35">
        <v>4</v>
      </c>
      <c r="Z17" s="13">
        <v>1</v>
      </c>
      <c r="AA17" s="13">
        <v>7</v>
      </c>
      <c r="AB17" s="13">
        <v>3</v>
      </c>
      <c r="AC17" s="13">
        <v>0</v>
      </c>
      <c r="AD17" s="13">
        <v>0</v>
      </c>
      <c r="AE17" s="13">
        <v>1</v>
      </c>
      <c r="AF17" s="13">
        <v>2</v>
      </c>
      <c r="AG17" s="13">
        <v>3</v>
      </c>
      <c r="AH17" s="13">
        <v>0</v>
      </c>
      <c r="AI17" s="13" t="s">
        <v>239</v>
      </c>
      <c r="AJ17" s="13" t="s">
        <v>240</v>
      </c>
      <c r="AK17" s="13">
        <v>3</v>
      </c>
      <c r="AL17" s="13">
        <v>2</v>
      </c>
      <c r="AM17" s="13">
        <v>2</v>
      </c>
      <c r="AN17" s="13" t="s">
        <v>297</v>
      </c>
      <c r="AO17" s="20" t="s">
        <v>332</v>
      </c>
      <c r="AP17" s="13">
        <v>3</v>
      </c>
      <c r="AQ17" s="13">
        <v>1200</v>
      </c>
      <c r="AR17" s="13">
        <v>1</v>
      </c>
      <c r="AS17" s="13">
        <v>50</v>
      </c>
      <c r="AT17" s="13">
        <v>0</v>
      </c>
      <c r="AU17" s="13">
        <v>2</v>
      </c>
      <c r="AV17" s="13">
        <v>1</v>
      </c>
      <c r="AW17" s="13">
        <v>2</v>
      </c>
      <c r="AX17" s="13">
        <v>0</v>
      </c>
      <c r="AY17" s="13">
        <v>300</v>
      </c>
      <c r="AZ17" s="13">
        <v>230</v>
      </c>
      <c r="BA17" s="13">
        <v>1</v>
      </c>
      <c r="BB17" s="13">
        <v>1</v>
      </c>
      <c r="BC17" s="13">
        <v>1</v>
      </c>
      <c r="BD17" s="13">
        <v>0</v>
      </c>
      <c r="BE17" s="13">
        <v>1</v>
      </c>
      <c r="BF17" s="13">
        <v>200</v>
      </c>
      <c r="BG17" s="13">
        <v>0</v>
      </c>
      <c r="BH17" s="13">
        <v>12</v>
      </c>
      <c r="BI17" s="13">
        <v>0</v>
      </c>
      <c r="BJ17" s="13">
        <v>2</v>
      </c>
      <c r="BK17" s="13">
        <v>0</v>
      </c>
      <c r="BL17" s="13">
        <v>2</v>
      </c>
      <c r="BM17" s="13">
        <v>0</v>
      </c>
      <c r="BN17" s="13">
        <v>2</v>
      </c>
      <c r="BO17" s="13">
        <v>0</v>
      </c>
      <c r="BP17" s="13">
        <v>2</v>
      </c>
      <c r="BQ17" s="13">
        <v>0</v>
      </c>
      <c r="BR17" s="13">
        <v>0</v>
      </c>
      <c r="BS17" s="13">
        <v>2</v>
      </c>
      <c r="BT17" s="13" t="s">
        <v>333</v>
      </c>
      <c r="BU17" s="13">
        <v>2</v>
      </c>
      <c r="BV17" s="13">
        <v>2</v>
      </c>
      <c r="BW17" s="13">
        <v>1</v>
      </c>
      <c r="BX17" s="13">
        <v>1</v>
      </c>
      <c r="BY17" s="13">
        <v>1</v>
      </c>
      <c r="BZ17" s="13">
        <v>0</v>
      </c>
      <c r="CA17" s="13">
        <v>1</v>
      </c>
      <c r="CB17" s="13">
        <v>2</v>
      </c>
      <c r="CC17" s="13">
        <v>0</v>
      </c>
      <c r="CD17" s="13">
        <v>1</v>
      </c>
      <c r="CE17" s="13">
        <v>0</v>
      </c>
      <c r="CF17" s="13" t="s">
        <v>334</v>
      </c>
      <c r="CG17" s="13">
        <v>1</v>
      </c>
      <c r="CH17" s="13">
        <v>1</v>
      </c>
      <c r="CI17" s="13">
        <v>1</v>
      </c>
      <c r="CJ17" s="13">
        <v>1</v>
      </c>
      <c r="CK17" s="13">
        <v>2</v>
      </c>
      <c r="CL17" s="13">
        <v>1</v>
      </c>
      <c r="CM17" s="13">
        <v>2</v>
      </c>
      <c r="CN17" s="13" t="s">
        <v>335</v>
      </c>
      <c r="CO17" s="13">
        <v>2</v>
      </c>
      <c r="CP17" s="13">
        <v>1</v>
      </c>
      <c r="CQ17" s="13">
        <v>1</v>
      </c>
      <c r="CR17" s="13">
        <v>2</v>
      </c>
      <c r="CS17" s="13">
        <v>0</v>
      </c>
      <c r="CT17" s="13" t="s">
        <v>336</v>
      </c>
      <c r="CU17" s="13"/>
      <c r="CV17" s="13">
        <v>1</v>
      </c>
      <c r="CW17" s="13">
        <v>1</v>
      </c>
      <c r="CX17" s="13">
        <v>3</v>
      </c>
      <c r="CY17" s="13">
        <v>2</v>
      </c>
      <c r="CZ17" s="20">
        <v>0</v>
      </c>
      <c r="DA17" s="13">
        <v>2</v>
      </c>
      <c r="DB17" s="13">
        <v>1</v>
      </c>
      <c r="DC17" s="13">
        <v>2</v>
      </c>
      <c r="DD17" s="13">
        <v>2</v>
      </c>
      <c r="DE17" s="13">
        <v>0</v>
      </c>
      <c r="DF17" s="13">
        <v>2</v>
      </c>
      <c r="DG17" s="13">
        <v>2</v>
      </c>
      <c r="DH17" s="20">
        <v>0</v>
      </c>
      <c r="DI17" s="13">
        <v>1</v>
      </c>
      <c r="DJ17" s="21">
        <v>85</v>
      </c>
      <c r="DK17" s="13">
        <v>2</v>
      </c>
      <c r="DL17" s="21">
        <v>0</v>
      </c>
      <c r="DM17" s="13">
        <v>1</v>
      </c>
      <c r="DN17" s="21">
        <v>10</v>
      </c>
      <c r="DO17" s="13">
        <v>1</v>
      </c>
      <c r="DP17" s="21">
        <v>5</v>
      </c>
      <c r="DQ17" s="13">
        <v>1</v>
      </c>
      <c r="DR17" s="13">
        <v>2</v>
      </c>
      <c r="DS17" s="13">
        <v>1</v>
      </c>
      <c r="DT17" s="13">
        <v>2</v>
      </c>
      <c r="DU17" s="13">
        <v>1</v>
      </c>
      <c r="DV17" s="13">
        <v>1</v>
      </c>
      <c r="DW17" s="13">
        <v>1</v>
      </c>
      <c r="DX17" s="13">
        <v>2</v>
      </c>
      <c r="DY17" s="13">
        <v>0</v>
      </c>
      <c r="DZ17" s="13">
        <v>1</v>
      </c>
      <c r="EA17" s="13">
        <v>2</v>
      </c>
      <c r="EB17" s="13">
        <v>2</v>
      </c>
      <c r="EC17" s="13">
        <v>1</v>
      </c>
      <c r="ED17" s="13">
        <v>0</v>
      </c>
      <c r="EE17" s="13">
        <v>2</v>
      </c>
      <c r="EF17" s="13">
        <v>0</v>
      </c>
      <c r="EG17" s="13">
        <v>2</v>
      </c>
      <c r="EH17" s="13">
        <v>0</v>
      </c>
      <c r="EI17" s="13"/>
      <c r="EJ17" s="13">
        <v>3</v>
      </c>
      <c r="EK17" s="13">
        <v>3</v>
      </c>
      <c r="EL17" s="13">
        <v>3</v>
      </c>
      <c r="EM17" s="13">
        <v>3</v>
      </c>
      <c r="EN17" s="13">
        <v>2</v>
      </c>
      <c r="EO17" s="13">
        <v>2</v>
      </c>
      <c r="EP17" s="13">
        <v>2</v>
      </c>
      <c r="EQ17" s="13">
        <v>1</v>
      </c>
      <c r="ER17" s="13">
        <v>2</v>
      </c>
      <c r="ES17" s="20" t="s">
        <v>265</v>
      </c>
      <c r="ET17" s="13">
        <v>1</v>
      </c>
      <c r="EU17" s="13">
        <v>2</v>
      </c>
      <c r="EV17" s="13">
        <v>2</v>
      </c>
      <c r="EW17" s="13">
        <v>1</v>
      </c>
      <c r="EX17" s="13">
        <v>1</v>
      </c>
      <c r="EY17" s="13">
        <v>1</v>
      </c>
      <c r="EZ17" s="13">
        <v>2</v>
      </c>
      <c r="FA17" s="13">
        <v>0</v>
      </c>
      <c r="FB17" s="13">
        <v>2</v>
      </c>
      <c r="FC17" s="20"/>
      <c r="FD17" s="13">
        <v>1</v>
      </c>
      <c r="FE17" s="20" t="s">
        <v>337</v>
      </c>
      <c r="FF17" s="13">
        <v>2</v>
      </c>
      <c r="FG17" s="13">
        <v>0</v>
      </c>
      <c r="FH17" s="20"/>
      <c r="FI17" s="13"/>
      <c r="FJ17" s="13"/>
      <c r="FK17" s="13">
        <v>3</v>
      </c>
      <c r="FL17" s="13">
        <v>3</v>
      </c>
      <c r="FM17" s="13">
        <v>3</v>
      </c>
      <c r="FN17" s="13">
        <v>1</v>
      </c>
      <c r="FO17" s="13"/>
      <c r="FP17" s="13" t="s">
        <v>775</v>
      </c>
      <c r="FQ17" s="24" t="s">
        <v>775</v>
      </c>
    </row>
    <row r="18" spans="1:173" s="18" customFormat="1" ht="32.25" thickBot="1">
      <c r="A18" s="19">
        <v>11</v>
      </c>
      <c r="B18" s="13" t="s">
        <v>170</v>
      </c>
      <c r="C18" s="13" t="s">
        <v>316</v>
      </c>
      <c r="D18" s="13" t="s">
        <v>470</v>
      </c>
      <c r="E18" s="13">
        <v>1</v>
      </c>
      <c r="F18" s="13">
        <v>36</v>
      </c>
      <c r="G18" s="13">
        <v>2</v>
      </c>
      <c r="H18" s="13">
        <v>13</v>
      </c>
      <c r="I18" s="13">
        <v>2</v>
      </c>
      <c r="J18" s="13" t="s">
        <v>173</v>
      </c>
      <c r="K18" s="13" t="s">
        <v>301</v>
      </c>
      <c r="L18" s="13">
        <v>70</v>
      </c>
      <c r="M18" s="13">
        <v>0</v>
      </c>
      <c r="N18" s="13">
        <v>4</v>
      </c>
      <c r="O18" s="13">
        <v>2</v>
      </c>
      <c r="P18" s="13">
        <v>2</v>
      </c>
      <c r="Q18" s="13">
        <v>0</v>
      </c>
      <c r="R18" s="13">
        <v>2</v>
      </c>
      <c r="S18" s="13">
        <v>4</v>
      </c>
      <c r="T18" s="13">
        <v>1</v>
      </c>
      <c r="U18" s="13">
        <v>0</v>
      </c>
      <c r="V18" s="13">
        <v>10000</v>
      </c>
      <c r="W18" s="15">
        <f t="shared" si="0"/>
        <v>10000</v>
      </c>
      <c r="X18" s="15">
        <f t="shared" si="1"/>
        <v>2</v>
      </c>
      <c r="Y18" s="35">
        <v>2</v>
      </c>
      <c r="Z18" s="13">
        <v>1</v>
      </c>
      <c r="AA18" s="13">
        <v>10</v>
      </c>
      <c r="AB18" s="13">
        <v>1</v>
      </c>
      <c r="AC18" s="13">
        <v>2</v>
      </c>
      <c r="AD18" s="13">
        <v>2</v>
      </c>
      <c r="AE18" s="13">
        <v>1</v>
      </c>
      <c r="AF18" s="13">
        <v>2</v>
      </c>
      <c r="AG18" s="13">
        <v>15</v>
      </c>
      <c r="AH18" s="20" t="s">
        <v>478</v>
      </c>
      <c r="AI18" s="13" t="s">
        <v>239</v>
      </c>
      <c r="AJ18" s="13" t="s">
        <v>276</v>
      </c>
      <c r="AK18" s="13">
        <v>2</v>
      </c>
      <c r="AL18" s="13">
        <v>1</v>
      </c>
      <c r="AM18" s="13">
        <v>2</v>
      </c>
      <c r="AN18" s="13" t="s">
        <v>297</v>
      </c>
      <c r="AO18" s="20" t="s">
        <v>479</v>
      </c>
      <c r="AP18" s="13">
        <v>3</v>
      </c>
      <c r="AQ18" s="13">
        <v>1700</v>
      </c>
      <c r="AR18" s="13">
        <v>2</v>
      </c>
      <c r="AS18" s="13">
        <v>120</v>
      </c>
      <c r="AT18" s="13">
        <v>0</v>
      </c>
      <c r="AU18" s="13">
        <v>2</v>
      </c>
      <c r="AV18" s="13">
        <v>1</v>
      </c>
      <c r="AW18" s="13">
        <v>2</v>
      </c>
      <c r="AX18" s="13">
        <v>0</v>
      </c>
      <c r="AY18" s="13">
        <v>800</v>
      </c>
      <c r="AZ18" s="13">
        <v>600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200</v>
      </c>
      <c r="BG18" s="13">
        <v>100</v>
      </c>
      <c r="BH18" s="13">
        <v>12</v>
      </c>
      <c r="BI18" s="13">
        <v>3</v>
      </c>
      <c r="BJ18" s="13">
        <v>1</v>
      </c>
      <c r="BK18" s="20" t="s">
        <v>480</v>
      </c>
      <c r="BL18" s="13">
        <v>1</v>
      </c>
      <c r="BM18" s="13" t="s">
        <v>319</v>
      </c>
      <c r="BN18" s="13">
        <v>1</v>
      </c>
      <c r="BO18" s="20" t="s">
        <v>304</v>
      </c>
      <c r="BP18" s="13">
        <v>1</v>
      </c>
      <c r="BQ18" s="20" t="s">
        <v>481</v>
      </c>
      <c r="BR18" s="20" t="s">
        <v>482</v>
      </c>
      <c r="BS18" s="13">
        <v>1</v>
      </c>
      <c r="BT18" s="13" t="s">
        <v>483</v>
      </c>
      <c r="BU18" s="13">
        <v>3</v>
      </c>
      <c r="BV18" s="13">
        <v>2</v>
      </c>
      <c r="BW18" s="13">
        <v>1</v>
      </c>
      <c r="BX18" s="13">
        <v>1</v>
      </c>
      <c r="BY18" s="13">
        <v>1</v>
      </c>
      <c r="BZ18" s="13">
        <v>0</v>
      </c>
      <c r="CA18" s="13">
        <v>1</v>
      </c>
      <c r="CB18" s="13">
        <v>2</v>
      </c>
      <c r="CC18" s="13">
        <v>0</v>
      </c>
      <c r="CD18" s="13">
        <v>1</v>
      </c>
      <c r="CE18" s="13">
        <v>0</v>
      </c>
      <c r="CF18" s="20" t="s">
        <v>484</v>
      </c>
      <c r="CG18" s="13">
        <v>1</v>
      </c>
      <c r="CH18" s="13">
        <v>1</v>
      </c>
      <c r="CI18" s="13">
        <v>1</v>
      </c>
      <c r="CJ18" s="13">
        <v>1</v>
      </c>
      <c r="CK18" s="13">
        <v>2</v>
      </c>
      <c r="CL18" s="13">
        <v>1</v>
      </c>
      <c r="CM18" s="13">
        <v>3</v>
      </c>
      <c r="CN18" s="13" t="s">
        <v>485</v>
      </c>
      <c r="CO18" s="13">
        <v>1</v>
      </c>
      <c r="CP18" s="13">
        <v>2</v>
      </c>
      <c r="CQ18" s="13">
        <v>1</v>
      </c>
      <c r="CR18" s="13">
        <v>2</v>
      </c>
      <c r="CS18" s="13">
        <v>0</v>
      </c>
      <c r="CT18" s="20" t="s">
        <v>345</v>
      </c>
      <c r="CU18" s="13">
        <v>0</v>
      </c>
      <c r="CV18" s="13">
        <v>1</v>
      </c>
      <c r="CW18" s="13">
        <v>1</v>
      </c>
      <c r="CX18" s="13">
        <v>3</v>
      </c>
      <c r="CY18" s="13">
        <v>1</v>
      </c>
      <c r="CZ18" s="20" t="s">
        <v>487</v>
      </c>
      <c r="DA18" s="13">
        <v>2</v>
      </c>
      <c r="DB18" s="13">
        <v>2</v>
      </c>
      <c r="DC18" s="13">
        <v>2</v>
      </c>
      <c r="DD18" s="13">
        <v>1</v>
      </c>
      <c r="DE18" s="13">
        <v>0</v>
      </c>
      <c r="DF18" s="13">
        <v>3</v>
      </c>
      <c r="DG18" s="13">
        <v>1</v>
      </c>
      <c r="DH18" s="20" t="s">
        <v>488</v>
      </c>
      <c r="DI18" s="13">
        <v>1</v>
      </c>
      <c r="DJ18" s="21">
        <v>80</v>
      </c>
      <c r="DK18" s="13">
        <v>2</v>
      </c>
      <c r="DL18" s="21">
        <v>0</v>
      </c>
      <c r="DM18" s="13">
        <v>2</v>
      </c>
      <c r="DN18" s="21">
        <v>0</v>
      </c>
      <c r="DO18" s="13">
        <v>1</v>
      </c>
      <c r="DP18" s="21">
        <v>20</v>
      </c>
      <c r="DQ18" s="13">
        <v>1</v>
      </c>
      <c r="DR18" s="13">
        <v>1</v>
      </c>
      <c r="DS18" s="13">
        <v>1</v>
      </c>
      <c r="DT18" s="13">
        <v>2</v>
      </c>
      <c r="DU18" s="13">
        <v>1</v>
      </c>
      <c r="DV18" s="13">
        <v>1</v>
      </c>
      <c r="DW18" s="13">
        <v>1</v>
      </c>
      <c r="DX18" s="13">
        <v>2</v>
      </c>
      <c r="DY18" s="13">
        <v>0</v>
      </c>
      <c r="DZ18" s="13">
        <v>1</v>
      </c>
      <c r="EA18" s="13">
        <v>2</v>
      </c>
      <c r="EB18" s="13">
        <v>2</v>
      </c>
      <c r="EC18" s="13">
        <v>1</v>
      </c>
      <c r="ED18" s="13">
        <v>0</v>
      </c>
      <c r="EE18" s="13">
        <v>2</v>
      </c>
      <c r="EF18" s="13">
        <v>0</v>
      </c>
      <c r="EG18" s="13">
        <v>2</v>
      </c>
      <c r="EH18" s="13">
        <v>0</v>
      </c>
      <c r="EI18" s="13"/>
      <c r="EJ18" s="13">
        <v>3</v>
      </c>
      <c r="EK18" s="13">
        <v>3</v>
      </c>
      <c r="EL18" s="13">
        <v>3</v>
      </c>
      <c r="EM18" s="13">
        <v>3</v>
      </c>
      <c r="EN18" s="13">
        <v>2</v>
      </c>
      <c r="EO18" s="13">
        <v>2</v>
      </c>
      <c r="EP18" s="13">
        <v>2</v>
      </c>
      <c r="EQ18" s="13">
        <v>1</v>
      </c>
      <c r="ER18" s="13">
        <v>2</v>
      </c>
      <c r="ES18" s="20" t="s">
        <v>265</v>
      </c>
      <c r="ET18" s="13">
        <v>1</v>
      </c>
      <c r="EU18" s="13">
        <v>2</v>
      </c>
      <c r="EV18" s="13">
        <v>1</v>
      </c>
      <c r="EW18" s="13">
        <v>2</v>
      </c>
      <c r="EX18" s="13">
        <v>1</v>
      </c>
      <c r="EY18" s="13">
        <v>1</v>
      </c>
      <c r="EZ18" s="13">
        <v>2</v>
      </c>
      <c r="FA18" s="13">
        <v>0</v>
      </c>
      <c r="FB18" s="13">
        <v>3</v>
      </c>
      <c r="FC18" s="20">
        <v>0</v>
      </c>
      <c r="FD18" s="13">
        <v>2</v>
      </c>
      <c r="FE18" s="13">
        <v>0</v>
      </c>
      <c r="FF18" s="13">
        <v>2</v>
      </c>
      <c r="FG18" s="13">
        <v>0</v>
      </c>
      <c r="FH18" s="20" t="s">
        <v>489</v>
      </c>
      <c r="FI18" s="13" t="s">
        <v>497</v>
      </c>
      <c r="FJ18" s="13" t="s">
        <v>490</v>
      </c>
      <c r="FK18" s="13">
        <v>2</v>
      </c>
      <c r="FL18" s="13">
        <v>3</v>
      </c>
      <c r="FM18" s="13">
        <v>3</v>
      </c>
      <c r="FN18" s="13">
        <v>1</v>
      </c>
      <c r="FO18" s="13">
        <v>2</v>
      </c>
      <c r="FP18" s="13" t="s">
        <v>775</v>
      </c>
      <c r="FQ18" s="24" t="s">
        <v>491</v>
      </c>
    </row>
    <row r="19" spans="1:173" s="18" customFormat="1" ht="32.25" thickBot="1">
      <c r="A19" s="19">
        <v>12</v>
      </c>
      <c r="B19" s="13" t="s">
        <v>170</v>
      </c>
      <c r="C19" s="13" t="s">
        <v>471</v>
      </c>
      <c r="D19" s="13" t="s">
        <v>472</v>
      </c>
      <c r="E19" s="13">
        <v>1</v>
      </c>
      <c r="F19" s="13">
        <v>45</v>
      </c>
      <c r="G19" s="13">
        <v>2</v>
      </c>
      <c r="H19" s="13">
        <v>20</v>
      </c>
      <c r="I19" s="13">
        <v>1</v>
      </c>
      <c r="J19" s="13" t="s">
        <v>173</v>
      </c>
      <c r="K19" s="13" t="s">
        <v>301</v>
      </c>
      <c r="L19" s="13">
        <v>300</v>
      </c>
      <c r="M19" s="13">
        <v>200</v>
      </c>
      <c r="N19" s="13">
        <v>4</v>
      </c>
      <c r="O19" s="13">
        <v>2</v>
      </c>
      <c r="P19" s="13">
        <v>2</v>
      </c>
      <c r="Q19" s="13">
        <v>0</v>
      </c>
      <c r="R19" s="13">
        <v>5</v>
      </c>
      <c r="S19" s="13">
        <v>7</v>
      </c>
      <c r="T19" s="13">
        <v>1</v>
      </c>
      <c r="U19" s="13">
        <v>0</v>
      </c>
      <c r="V19" s="13">
        <v>10000</v>
      </c>
      <c r="W19" s="15">
        <f t="shared" si="0"/>
        <v>10000</v>
      </c>
      <c r="X19" s="15">
        <f t="shared" si="1"/>
        <v>2</v>
      </c>
      <c r="Y19" s="35">
        <v>6</v>
      </c>
      <c r="Z19" s="13">
        <v>1</v>
      </c>
      <c r="AA19" s="13">
        <v>10</v>
      </c>
      <c r="AB19" s="13">
        <v>3</v>
      </c>
      <c r="AC19" s="13">
        <v>0</v>
      </c>
      <c r="AD19" s="13">
        <v>0</v>
      </c>
      <c r="AE19" s="13">
        <v>1</v>
      </c>
      <c r="AF19" s="13">
        <v>2</v>
      </c>
      <c r="AG19" s="13">
        <v>10</v>
      </c>
      <c r="AH19" s="13">
        <v>0</v>
      </c>
      <c r="AI19" s="13" t="s">
        <v>239</v>
      </c>
      <c r="AJ19" s="13" t="s">
        <v>240</v>
      </c>
      <c r="AK19" s="13">
        <v>3</v>
      </c>
      <c r="AL19" s="13">
        <v>2</v>
      </c>
      <c r="AM19" s="13">
        <v>3</v>
      </c>
      <c r="AN19" s="13" t="s">
        <v>297</v>
      </c>
      <c r="AO19" s="13">
        <v>0</v>
      </c>
      <c r="AP19" s="13">
        <v>3</v>
      </c>
      <c r="AQ19" s="13">
        <v>1700</v>
      </c>
      <c r="AR19" s="13">
        <v>2</v>
      </c>
      <c r="AS19" s="13">
        <v>50</v>
      </c>
      <c r="AT19" s="13">
        <v>0</v>
      </c>
      <c r="AU19" s="13">
        <v>2</v>
      </c>
      <c r="AV19" s="13">
        <v>1</v>
      </c>
      <c r="AW19" s="13">
        <v>1</v>
      </c>
      <c r="AX19" s="13">
        <v>0</v>
      </c>
      <c r="AY19" s="13">
        <v>1000</v>
      </c>
      <c r="AZ19" s="13">
        <v>600</v>
      </c>
      <c r="BA19" s="13">
        <v>1</v>
      </c>
      <c r="BB19" s="13">
        <v>1</v>
      </c>
      <c r="BC19" s="13">
        <v>1</v>
      </c>
      <c r="BD19" s="13">
        <v>2</v>
      </c>
      <c r="BE19" s="13">
        <v>1</v>
      </c>
      <c r="BF19" s="13">
        <v>200</v>
      </c>
      <c r="BG19" s="13">
        <v>100</v>
      </c>
      <c r="BH19" s="13">
        <v>12</v>
      </c>
      <c r="BI19" s="13">
        <v>3</v>
      </c>
      <c r="BJ19" s="13">
        <v>2</v>
      </c>
      <c r="BK19" s="13">
        <v>0</v>
      </c>
      <c r="BL19" s="13">
        <v>2</v>
      </c>
      <c r="BM19" s="13">
        <v>0</v>
      </c>
      <c r="BN19" s="13">
        <v>2</v>
      </c>
      <c r="BO19" s="13">
        <v>0</v>
      </c>
      <c r="BP19" s="13">
        <v>2</v>
      </c>
      <c r="BQ19" s="13">
        <v>0</v>
      </c>
      <c r="BR19" s="13">
        <v>0</v>
      </c>
      <c r="BS19" s="13">
        <v>2</v>
      </c>
      <c r="BT19" s="13" t="s">
        <v>492</v>
      </c>
      <c r="BU19" s="13">
        <v>3</v>
      </c>
      <c r="BV19" s="13">
        <v>2</v>
      </c>
      <c r="BW19" s="13">
        <v>1</v>
      </c>
      <c r="BX19" s="13">
        <v>1</v>
      </c>
      <c r="BY19" s="13">
        <v>1</v>
      </c>
      <c r="BZ19" s="13">
        <v>0</v>
      </c>
      <c r="CA19" s="13">
        <v>1</v>
      </c>
      <c r="CB19" s="13">
        <v>1</v>
      </c>
      <c r="CC19" s="13">
        <v>0</v>
      </c>
      <c r="CD19" s="13">
        <v>1</v>
      </c>
      <c r="CE19" s="13">
        <v>0</v>
      </c>
      <c r="CF19" s="13" t="s">
        <v>493</v>
      </c>
      <c r="CG19" s="13">
        <v>1</v>
      </c>
      <c r="CH19" s="13">
        <v>1</v>
      </c>
      <c r="CI19" s="13">
        <v>1</v>
      </c>
      <c r="CJ19" s="13">
        <v>1</v>
      </c>
      <c r="CK19" s="13">
        <v>1</v>
      </c>
      <c r="CL19" s="13">
        <v>3</v>
      </c>
      <c r="CM19" s="13">
        <v>3</v>
      </c>
      <c r="CN19" s="13" t="s">
        <v>494</v>
      </c>
      <c r="CO19" s="13">
        <v>1</v>
      </c>
      <c r="CP19" s="13">
        <v>1</v>
      </c>
      <c r="CQ19" s="13">
        <v>1</v>
      </c>
      <c r="CR19" s="13">
        <v>2</v>
      </c>
      <c r="CS19" s="13">
        <v>0</v>
      </c>
      <c r="CT19" s="20" t="s">
        <v>495</v>
      </c>
      <c r="CU19" s="13">
        <v>0</v>
      </c>
      <c r="CV19" s="13">
        <v>1</v>
      </c>
      <c r="CW19" s="13">
        <v>1</v>
      </c>
      <c r="CX19" s="13">
        <v>3</v>
      </c>
      <c r="CY19" s="13">
        <v>1</v>
      </c>
      <c r="CZ19" s="20">
        <v>0</v>
      </c>
      <c r="DA19" s="13">
        <v>2</v>
      </c>
      <c r="DB19" s="13">
        <v>1</v>
      </c>
      <c r="DC19" s="13">
        <v>2</v>
      </c>
      <c r="DD19" s="13">
        <v>2</v>
      </c>
      <c r="DE19" s="13">
        <v>0</v>
      </c>
      <c r="DF19" s="13">
        <v>3</v>
      </c>
      <c r="DG19" s="13">
        <v>1</v>
      </c>
      <c r="DH19" s="20">
        <v>0</v>
      </c>
      <c r="DI19" s="13">
        <v>1</v>
      </c>
      <c r="DJ19" s="21">
        <v>100</v>
      </c>
      <c r="DK19" s="13">
        <v>2</v>
      </c>
      <c r="DL19" s="21">
        <v>0</v>
      </c>
      <c r="DM19" s="13">
        <v>2</v>
      </c>
      <c r="DN19" s="21">
        <v>0</v>
      </c>
      <c r="DO19" s="13">
        <v>2</v>
      </c>
      <c r="DP19" s="21">
        <v>0</v>
      </c>
      <c r="DQ19" s="13">
        <v>1</v>
      </c>
      <c r="DR19" s="13">
        <v>1</v>
      </c>
      <c r="DS19" s="13">
        <v>1</v>
      </c>
      <c r="DT19" s="13">
        <v>2</v>
      </c>
      <c r="DU19" s="13">
        <v>1</v>
      </c>
      <c r="DV19" s="13">
        <v>1</v>
      </c>
      <c r="DW19" s="13">
        <v>1</v>
      </c>
      <c r="DX19" s="13">
        <v>2</v>
      </c>
      <c r="DY19" s="13">
        <v>0</v>
      </c>
      <c r="DZ19" s="13">
        <v>1</v>
      </c>
      <c r="EA19" s="13">
        <v>2</v>
      </c>
      <c r="EB19" s="13">
        <v>2</v>
      </c>
      <c r="EC19" s="13">
        <v>1</v>
      </c>
      <c r="ED19" s="13">
        <v>0</v>
      </c>
      <c r="EE19" s="13">
        <v>2</v>
      </c>
      <c r="EF19" s="13">
        <v>0</v>
      </c>
      <c r="EG19" s="13">
        <v>2</v>
      </c>
      <c r="EH19" s="13">
        <v>0</v>
      </c>
      <c r="EI19" s="13"/>
      <c r="EJ19" s="13">
        <v>3</v>
      </c>
      <c r="EK19" s="13">
        <v>3</v>
      </c>
      <c r="EL19" s="13">
        <v>3</v>
      </c>
      <c r="EM19" s="13">
        <v>3</v>
      </c>
      <c r="EN19" s="13">
        <v>2</v>
      </c>
      <c r="EO19" s="13">
        <v>2</v>
      </c>
      <c r="EP19" s="13">
        <v>2</v>
      </c>
      <c r="EQ19" s="13">
        <v>1</v>
      </c>
      <c r="ER19" s="13">
        <v>2</v>
      </c>
      <c r="ES19" s="20" t="s">
        <v>265</v>
      </c>
      <c r="ET19" s="13">
        <v>1</v>
      </c>
      <c r="EU19" s="13">
        <v>2</v>
      </c>
      <c r="EV19" s="13">
        <v>1</v>
      </c>
      <c r="EW19" s="13">
        <v>1</v>
      </c>
      <c r="EX19" s="13">
        <v>1</v>
      </c>
      <c r="EY19" s="13">
        <v>1</v>
      </c>
      <c r="EZ19" s="13">
        <v>2</v>
      </c>
      <c r="FA19" s="13">
        <v>0</v>
      </c>
      <c r="FB19" s="13">
        <v>3</v>
      </c>
      <c r="FC19" s="20">
        <v>0</v>
      </c>
      <c r="FD19" s="13">
        <v>1</v>
      </c>
      <c r="FE19" s="20" t="s">
        <v>347</v>
      </c>
      <c r="FF19" s="13">
        <v>2</v>
      </c>
      <c r="FG19" s="13">
        <v>0</v>
      </c>
      <c r="FH19" s="20" t="s">
        <v>496</v>
      </c>
      <c r="FI19" s="13" t="s">
        <v>498</v>
      </c>
      <c r="FJ19" s="13" t="s">
        <v>327</v>
      </c>
      <c r="FK19" s="13">
        <v>3</v>
      </c>
      <c r="FL19" s="13">
        <v>3</v>
      </c>
      <c r="FM19" s="13">
        <v>3</v>
      </c>
      <c r="FN19" s="13">
        <v>1</v>
      </c>
      <c r="FO19" s="13">
        <v>2</v>
      </c>
      <c r="FP19" s="13" t="s">
        <v>775</v>
      </c>
      <c r="FQ19" s="24" t="s">
        <v>499</v>
      </c>
    </row>
    <row r="20" spans="1:173" s="18" customFormat="1" ht="32.25" thickBot="1">
      <c r="A20" s="19">
        <v>13</v>
      </c>
      <c r="B20" s="13" t="s">
        <v>273</v>
      </c>
      <c r="C20" s="13" t="s">
        <v>473</v>
      </c>
      <c r="D20" s="13" t="s">
        <v>474</v>
      </c>
      <c r="E20" s="13">
        <v>1</v>
      </c>
      <c r="F20" s="13">
        <v>40</v>
      </c>
      <c r="G20" s="13">
        <v>2</v>
      </c>
      <c r="H20" s="13">
        <v>3</v>
      </c>
      <c r="I20" s="13">
        <v>2</v>
      </c>
      <c r="J20" s="20" t="s">
        <v>475</v>
      </c>
      <c r="K20" s="13" t="s">
        <v>301</v>
      </c>
      <c r="L20" s="13">
        <v>110</v>
      </c>
      <c r="M20" s="13">
        <v>50</v>
      </c>
      <c r="N20" s="13">
        <v>4</v>
      </c>
      <c r="O20" s="13">
        <v>2</v>
      </c>
      <c r="P20" s="13">
        <v>2</v>
      </c>
      <c r="Q20" s="13">
        <v>0</v>
      </c>
      <c r="R20" s="13">
        <v>3</v>
      </c>
      <c r="S20" s="13">
        <v>5</v>
      </c>
      <c r="T20" s="13">
        <v>1</v>
      </c>
      <c r="U20" s="13">
        <v>0</v>
      </c>
      <c r="V20" s="13">
        <v>6500</v>
      </c>
      <c r="W20" s="15">
        <f t="shared" si="0"/>
        <v>6500</v>
      </c>
      <c r="X20" s="15">
        <f t="shared" si="1"/>
        <v>1</v>
      </c>
      <c r="Y20" s="35">
        <v>3</v>
      </c>
      <c r="Z20" s="13">
        <v>1</v>
      </c>
      <c r="AA20" s="13">
        <v>6.5</v>
      </c>
      <c r="AB20" s="13">
        <v>3</v>
      </c>
      <c r="AC20" s="13">
        <v>0</v>
      </c>
      <c r="AD20" s="13">
        <v>0</v>
      </c>
      <c r="AE20" s="13">
        <v>1</v>
      </c>
      <c r="AF20" s="13">
        <v>3</v>
      </c>
      <c r="AG20" s="13">
        <v>20</v>
      </c>
      <c r="AH20" s="13">
        <v>0</v>
      </c>
      <c r="AI20" s="13" t="s">
        <v>239</v>
      </c>
      <c r="AJ20" s="13" t="s">
        <v>500</v>
      </c>
      <c r="AK20" s="13">
        <v>3</v>
      </c>
      <c r="AL20" s="13">
        <v>2</v>
      </c>
      <c r="AM20" s="13">
        <v>2</v>
      </c>
      <c r="AN20" s="13" t="s">
        <v>297</v>
      </c>
      <c r="AO20" s="13">
        <v>0</v>
      </c>
      <c r="AP20" s="13">
        <v>3</v>
      </c>
      <c r="AQ20" s="13">
        <v>1700</v>
      </c>
      <c r="AR20" s="13">
        <v>2</v>
      </c>
      <c r="AS20" s="13">
        <v>110</v>
      </c>
      <c r="AT20" s="13">
        <v>0</v>
      </c>
      <c r="AU20" s="13">
        <v>2</v>
      </c>
      <c r="AV20" s="13">
        <v>1</v>
      </c>
      <c r="AW20" s="13">
        <v>2</v>
      </c>
      <c r="AX20" s="13">
        <v>0</v>
      </c>
      <c r="AY20" s="13">
        <v>500</v>
      </c>
      <c r="AZ20" s="13">
        <v>300</v>
      </c>
      <c r="BA20" s="13">
        <v>1</v>
      </c>
      <c r="BB20" s="13">
        <v>1</v>
      </c>
      <c r="BC20" s="13">
        <v>1</v>
      </c>
      <c r="BD20" s="13">
        <v>1</v>
      </c>
      <c r="BE20" s="13">
        <v>1</v>
      </c>
      <c r="BF20" s="13">
        <v>300</v>
      </c>
      <c r="BG20" s="13">
        <v>50</v>
      </c>
      <c r="BH20" s="13">
        <v>12</v>
      </c>
      <c r="BI20" s="13">
        <v>3</v>
      </c>
      <c r="BJ20" s="13">
        <v>1</v>
      </c>
      <c r="BK20" s="20" t="s">
        <v>501</v>
      </c>
      <c r="BL20" s="13">
        <v>1</v>
      </c>
      <c r="BM20" s="13" t="s">
        <v>319</v>
      </c>
      <c r="BN20" s="13">
        <v>1</v>
      </c>
      <c r="BO20" s="20" t="s">
        <v>403</v>
      </c>
      <c r="BP20" s="13">
        <v>2</v>
      </c>
      <c r="BQ20" s="13" t="s">
        <v>502</v>
      </c>
      <c r="BR20" s="13">
        <v>0</v>
      </c>
      <c r="BS20" s="13">
        <v>2</v>
      </c>
      <c r="BT20" s="13" t="s">
        <v>492</v>
      </c>
      <c r="BU20" s="13">
        <v>3</v>
      </c>
      <c r="BV20" s="13">
        <v>2</v>
      </c>
      <c r="BW20" s="13">
        <v>1</v>
      </c>
      <c r="BX20" s="13">
        <v>1</v>
      </c>
      <c r="BY20" s="13">
        <v>1</v>
      </c>
      <c r="BZ20" s="13">
        <v>0</v>
      </c>
      <c r="CA20" s="13">
        <v>1</v>
      </c>
      <c r="CB20" s="13">
        <v>2</v>
      </c>
      <c r="CC20" s="13">
        <v>0</v>
      </c>
      <c r="CD20" s="13">
        <v>1</v>
      </c>
      <c r="CE20" s="13">
        <v>0</v>
      </c>
      <c r="CF20" s="13" t="s">
        <v>334</v>
      </c>
      <c r="CG20" s="13">
        <v>1</v>
      </c>
      <c r="CH20" s="13">
        <v>1</v>
      </c>
      <c r="CI20" s="13">
        <v>1</v>
      </c>
      <c r="CJ20" s="13">
        <v>1</v>
      </c>
      <c r="CK20" s="13">
        <v>2</v>
      </c>
      <c r="CL20" s="13">
        <v>1</v>
      </c>
      <c r="CM20" s="13">
        <v>3</v>
      </c>
      <c r="CN20" s="13"/>
      <c r="CO20" s="13">
        <v>1</v>
      </c>
      <c r="CP20" s="13">
        <v>2</v>
      </c>
      <c r="CQ20" s="13">
        <v>1</v>
      </c>
      <c r="CR20" s="13">
        <v>2</v>
      </c>
      <c r="CS20" s="13">
        <v>0</v>
      </c>
      <c r="CT20" s="13"/>
      <c r="CU20" s="13">
        <v>0</v>
      </c>
      <c r="CV20" s="13">
        <v>1</v>
      </c>
      <c r="CW20" s="13">
        <v>1</v>
      </c>
      <c r="CX20" s="13">
        <v>3</v>
      </c>
      <c r="CY20" s="13">
        <v>1</v>
      </c>
      <c r="CZ20" s="20" t="s">
        <v>503</v>
      </c>
      <c r="DA20" s="13">
        <v>2</v>
      </c>
      <c r="DB20" s="13">
        <v>1</v>
      </c>
      <c r="DC20" s="13">
        <v>2</v>
      </c>
      <c r="DD20" s="13">
        <v>2</v>
      </c>
      <c r="DE20" s="13">
        <v>0</v>
      </c>
      <c r="DF20" s="13">
        <v>2</v>
      </c>
      <c r="DG20" s="13">
        <v>2</v>
      </c>
      <c r="DH20" s="20">
        <v>0</v>
      </c>
      <c r="DI20" s="13">
        <v>1</v>
      </c>
      <c r="DJ20" s="21">
        <v>90</v>
      </c>
      <c r="DK20" s="13">
        <v>2</v>
      </c>
      <c r="DL20" s="21">
        <v>0</v>
      </c>
      <c r="DM20" s="13">
        <v>2</v>
      </c>
      <c r="DN20" s="21">
        <v>0</v>
      </c>
      <c r="DO20" s="13">
        <v>1</v>
      </c>
      <c r="DP20" s="21">
        <v>10</v>
      </c>
      <c r="DQ20" s="13">
        <v>1</v>
      </c>
      <c r="DR20" s="13">
        <v>1</v>
      </c>
      <c r="DS20" s="13">
        <v>1</v>
      </c>
      <c r="DT20" s="13">
        <v>2</v>
      </c>
      <c r="DU20" s="13">
        <v>1</v>
      </c>
      <c r="DV20" s="13">
        <v>1</v>
      </c>
      <c r="DW20" s="13">
        <v>1</v>
      </c>
      <c r="DX20" s="13">
        <v>2</v>
      </c>
      <c r="DY20" s="13">
        <v>0</v>
      </c>
      <c r="DZ20" s="13">
        <v>1</v>
      </c>
      <c r="EA20" s="13">
        <v>2</v>
      </c>
      <c r="EB20" s="13">
        <v>2</v>
      </c>
      <c r="EC20" s="13">
        <v>1</v>
      </c>
      <c r="ED20" s="13">
        <v>0</v>
      </c>
      <c r="EE20" s="13">
        <v>2</v>
      </c>
      <c r="EF20" s="13">
        <v>0</v>
      </c>
      <c r="EG20" s="13">
        <v>2</v>
      </c>
      <c r="EH20" s="13">
        <v>0</v>
      </c>
      <c r="EI20" s="13"/>
      <c r="EJ20" s="13">
        <v>3</v>
      </c>
      <c r="EK20" s="13">
        <v>3</v>
      </c>
      <c r="EL20" s="13">
        <v>3</v>
      </c>
      <c r="EM20" s="13">
        <v>3</v>
      </c>
      <c r="EN20" s="13">
        <v>2</v>
      </c>
      <c r="EO20" s="13">
        <v>2</v>
      </c>
      <c r="EP20" s="13">
        <v>2</v>
      </c>
      <c r="EQ20" s="13">
        <v>1</v>
      </c>
      <c r="ER20" s="13">
        <v>2</v>
      </c>
      <c r="ES20" s="20" t="s">
        <v>265</v>
      </c>
      <c r="ET20" s="13">
        <v>1</v>
      </c>
      <c r="EU20" s="13">
        <v>2</v>
      </c>
      <c r="EV20" s="13">
        <v>1</v>
      </c>
      <c r="EW20" s="13">
        <v>2</v>
      </c>
      <c r="EX20" s="13">
        <v>1</v>
      </c>
      <c r="EY20" s="13">
        <v>1</v>
      </c>
      <c r="EZ20" s="13">
        <v>2</v>
      </c>
      <c r="FA20" s="13">
        <v>0</v>
      </c>
      <c r="FB20" s="13">
        <v>3</v>
      </c>
      <c r="FC20" s="20" t="s">
        <v>504</v>
      </c>
      <c r="FD20" s="13">
        <v>2</v>
      </c>
      <c r="FE20" s="13">
        <v>0</v>
      </c>
      <c r="FF20" s="13">
        <v>2</v>
      </c>
      <c r="FG20" s="13">
        <v>0</v>
      </c>
      <c r="FH20" s="20"/>
      <c r="FI20" s="13"/>
      <c r="FJ20" s="13"/>
      <c r="FK20" s="13">
        <v>2</v>
      </c>
      <c r="FL20" s="13">
        <v>3</v>
      </c>
      <c r="FM20" s="13">
        <v>3</v>
      </c>
      <c r="FN20" s="13">
        <v>1</v>
      </c>
      <c r="FO20" s="13">
        <v>3</v>
      </c>
      <c r="FP20" s="13" t="s">
        <v>775</v>
      </c>
      <c r="FQ20" s="24" t="s">
        <v>775</v>
      </c>
    </row>
    <row r="21" spans="1:173" s="18" customFormat="1" ht="30" customHeight="1" thickBot="1">
      <c r="A21" s="19">
        <v>14</v>
      </c>
      <c r="B21" s="13" t="s">
        <v>170</v>
      </c>
      <c r="C21" s="13" t="s">
        <v>476</v>
      </c>
      <c r="D21" s="13" t="s">
        <v>477</v>
      </c>
      <c r="E21" s="13">
        <v>1</v>
      </c>
      <c r="F21" s="13">
        <v>40</v>
      </c>
      <c r="G21" s="13">
        <v>2</v>
      </c>
      <c r="H21" s="13">
        <v>4</v>
      </c>
      <c r="I21" s="13">
        <v>2</v>
      </c>
      <c r="J21" s="13" t="s">
        <v>173</v>
      </c>
      <c r="K21" s="13" t="s">
        <v>301</v>
      </c>
      <c r="L21" s="13">
        <v>60</v>
      </c>
      <c r="M21" s="13">
        <v>0</v>
      </c>
      <c r="N21" s="13">
        <v>4</v>
      </c>
      <c r="O21" s="13">
        <v>2</v>
      </c>
      <c r="P21" s="13">
        <v>2</v>
      </c>
      <c r="Q21" s="13">
        <v>0</v>
      </c>
      <c r="R21" s="13">
        <v>4</v>
      </c>
      <c r="S21" s="13">
        <v>6</v>
      </c>
      <c r="T21" s="13">
        <v>1</v>
      </c>
      <c r="U21" s="13">
        <v>0</v>
      </c>
      <c r="V21" s="13">
        <v>12000</v>
      </c>
      <c r="W21" s="15">
        <f t="shared" si="0"/>
        <v>12000</v>
      </c>
      <c r="X21" s="15">
        <f t="shared" si="1"/>
        <v>2</v>
      </c>
      <c r="Y21" s="35">
        <v>7</v>
      </c>
      <c r="Z21" s="13">
        <v>1</v>
      </c>
      <c r="AA21" s="13">
        <v>12</v>
      </c>
      <c r="AB21" s="13">
        <v>3</v>
      </c>
      <c r="AC21" s="13">
        <v>0</v>
      </c>
      <c r="AD21" s="13">
        <v>0</v>
      </c>
      <c r="AE21" s="13">
        <v>1</v>
      </c>
      <c r="AF21" s="13">
        <v>3</v>
      </c>
      <c r="AG21" s="13">
        <v>10</v>
      </c>
      <c r="AH21" s="20" t="s">
        <v>505</v>
      </c>
      <c r="AI21" s="13" t="s">
        <v>239</v>
      </c>
      <c r="AJ21" s="13" t="s">
        <v>500</v>
      </c>
      <c r="AK21" s="13">
        <v>3</v>
      </c>
      <c r="AL21" s="13">
        <v>2</v>
      </c>
      <c r="AM21" s="13">
        <v>2</v>
      </c>
      <c r="AN21" s="13" t="s">
        <v>297</v>
      </c>
      <c r="AO21" s="13">
        <v>0</v>
      </c>
      <c r="AP21" s="13">
        <v>3</v>
      </c>
      <c r="AQ21" s="13">
        <v>1700</v>
      </c>
      <c r="AR21" s="13">
        <v>2</v>
      </c>
      <c r="AS21" s="13">
        <v>90</v>
      </c>
      <c r="AT21" s="13">
        <v>0</v>
      </c>
      <c r="AU21" s="13">
        <v>2</v>
      </c>
      <c r="AV21" s="13">
        <v>1</v>
      </c>
      <c r="AW21" s="13">
        <v>2</v>
      </c>
      <c r="AX21" s="13">
        <v>0</v>
      </c>
      <c r="AY21" s="13">
        <v>1200</v>
      </c>
      <c r="AZ21" s="13">
        <v>700</v>
      </c>
      <c r="BA21" s="13">
        <v>1</v>
      </c>
      <c r="BB21" s="13">
        <v>1</v>
      </c>
      <c r="BC21" s="13">
        <v>1</v>
      </c>
      <c r="BD21" s="13">
        <v>1</v>
      </c>
      <c r="BE21" s="13">
        <v>1</v>
      </c>
      <c r="BF21" s="13">
        <v>300</v>
      </c>
      <c r="BG21" s="13">
        <v>50</v>
      </c>
      <c r="BH21" s="13">
        <v>12</v>
      </c>
      <c r="BI21" s="13">
        <v>3</v>
      </c>
      <c r="BJ21" s="13">
        <v>1</v>
      </c>
      <c r="BK21" s="13" t="s">
        <v>318</v>
      </c>
      <c r="BL21" s="13">
        <v>1</v>
      </c>
      <c r="BM21" s="13" t="s">
        <v>319</v>
      </c>
      <c r="BN21" s="13">
        <v>1</v>
      </c>
      <c r="BO21" s="20" t="s">
        <v>304</v>
      </c>
      <c r="BP21" s="13">
        <v>1</v>
      </c>
      <c r="BQ21" s="13" t="s">
        <v>502</v>
      </c>
      <c r="BR21" s="20" t="s">
        <v>506</v>
      </c>
      <c r="BS21" s="13">
        <v>2</v>
      </c>
      <c r="BT21" s="20" t="s">
        <v>507</v>
      </c>
      <c r="BU21" s="13">
        <v>3</v>
      </c>
      <c r="BV21" s="13">
        <v>2</v>
      </c>
      <c r="BW21" s="13">
        <v>1</v>
      </c>
      <c r="BX21" s="13">
        <v>1</v>
      </c>
      <c r="BY21" s="13">
        <v>1</v>
      </c>
      <c r="BZ21" s="13">
        <v>0</v>
      </c>
      <c r="CA21" s="13">
        <v>1</v>
      </c>
      <c r="CB21" s="13">
        <v>2</v>
      </c>
      <c r="CC21" s="13">
        <v>0</v>
      </c>
      <c r="CD21" s="13">
        <v>1</v>
      </c>
      <c r="CE21" s="13">
        <v>0</v>
      </c>
      <c r="CF21" s="13" t="s">
        <v>508</v>
      </c>
      <c r="CG21" s="13">
        <v>1</v>
      </c>
      <c r="CH21" s="13">
        <v>1</v>
      </c>
      <c r="CI21" s="13">
        <v>1</v>
      </c>
      <c r="CJ21" s="13">
        <v>1</v>
      </c>
      <c r="CK21" s="13">
        <v>2</v>
      </c>
      <c r="CL21" s="13">
        <v>1</v>
      </c>
      <c r="CM21" s="13">
        <v>3</v>
      </c>
      <c r="CN21" s="20" t="s">
        <v>486</v>
      </c>
      <c r="CO21" s="13">
        <v>1</v>
      </c>
      <c r="CP21" s="13">
        <v>2</v>
      </c>
      <c r="CQ21" s="13">
        <v>2</v>
      </c>
      <c r="CR21" s="13">
        <v>2</v>
      </c>
      <c r="CS21" s="13">
        <v>0</v>
      </c>
      <c r="CT21" s="13"/>
      <c r="CU21" s="13">
        <v>0</v>
      </c>
      <c r="CV21" s="13">
        <v>1</v>
      </c>
      <c r="CW21" s="13">
        <v>1</v>
      </c>
      <c r="CX21" s="13">
        <v>3</v>
      </c>
      <c r="CY21" s="13">
        <v>3</v>
      </c>
      <c r="CZ21" s="20">
        <v>0</v>
      </c>
      <c r="DA21" s="13">
        <v>2</v>
      </c>
      <c r="DB21" s="13">
        <v>1</v>
      </c>
      <c r="DC21" s="13">
        <v>2</v>
      </c>
      <c r="DD21" s="13">
        <v>2</v>
      </c>
      <c r="DE21" s="13">
        <v>0</v>
      </c>
      <c r="DF21" s="13">
        <v>2</v>
      </c>
      <c r="DG21" s="13">
        <v>3</v>
      </c>
      <c r="DH21" s="20">
        <v>0</v>
      </c>
      <c r="DI21" s="13">
        <v>1</v>
      </c>
      <c r="DJ21" s="21">
        <v>80</v>
      </c>
      <c r="DK21" s="13">
        <v>2</v>
      </c>
      <c r="DL21" s="21">
        <v>0</v>
      </c>
      <c r="DM21" s="13">
        <v>2</v>
      </c>
      <c r="DN21" s="21">
        <v>0</v>
      </c>
      <c r="DO21" s="13">
        <v>1</v>
      </c>
      <c r="DP21" s="21">
        <v>20</v>
      </c>
      <c r="DQ21" s="13">
        <v>1</v>
      </c>
      <c r="DR21" s="13">
        <v>1</v>
      </c>
      <c r="DS21" s="13">
        <v>1</v>
      </c>
      <c r="DT21" s="13">
        <v>2</v>
      </c>
      <c r="DU21" s="13">
        <v>1</v>
      </c>
      <c r="DV21" s="13">
        <v>1</v>
      </c>
      <c r="DW21" s="13">
        <v>1</v>
      </c>
      <c r="DX21" s="13">
        <v>2</v>
      </c>
      <c r="DY21" s="13">
        <v>0</v>
      </c>
      <c r="DZ21" s="13">
        <v>1</v>
      </c>
      <c r="EA21" s="13">
        <v>2</v>
      </c>
      <c r="EB21" s="13">
        <v>2</v>
      </c>
      <c r="EC21" s="13">
        <v>1</v>
      </c>
      <c r="ED21" s="13">
        <v>0</v>
      </c>
      <c r="EE21" s="13">
        <v>2</v>
      </c>
      <c r="EF21" s="13">
        <v>0</v>
      </c>
      <c r="EG21" s="13">
        <v>2</v>
      </c>
      <c r="EH21" s="13">
        <v>0</v>
      </c>
      <c r="EI21" s="13"/>
      <c r="EJ21" s="13">
        <v>3</v>
      </c>
      <c r="EK21" s="13">
        <v>2</v>
      </c>
      <c r="EL21" s="13">
        <v>3</v>
      </c>
      <c r="EM21" s="13">
        <v>2</v>
      </c>
      <c r="EN21" s="13">
        <v>2</v>
      </c>
      <c r="EO21" s="13">
        <v>2</v>
      </c>
      <c r="EP21" s="13">
        <v>2</v>
      </c>
      <c r="EQ21" s="13">
        <v>1</v>
      </c>
      <c r="ER21" s="13">
        <v>2</v>
      </c>
      <c r="ES21" s="20" t="s">
        <v>265</v>
      </c>
      <c r="ET21" s="13">
        <v>1</v>
      </c>
      <c r="EU21" s="13">
        <v>2</v>
      </c>
      <c r="EV21" s="13">
        <v>1</v>
      </c>
      <c r="EW21" s="13">
        <v>2</v>
      </c>
      <c r="EX21" s="13">
        <v>1</v>
      </c>
      <c r="EY21" s="13">
        <v>1</v>
      </c>
      <c r="EZ21" s="13">
        <v>2</v>
      </c>
      <c r="FA21" s="13">
        <v>0</v>
      </c>
      <c r="FB21" s="13">
        <v>3</v>
      </c>
      <c r="FC21" s="20">
        <v>0</v>
      </c>
      <c r="FD21" s="13">
        <v>2</v>
      </c>
      <c r="FE21" s="13">
        <v>0</v>
      </c>
      <c r="FF21" s="13">
        <v>2</v>
      </c>
      <c r="FG21" s="13">
        <v>0</v>
      </c>
      <c r="FH21" s="20">
        <v>0</v>
      </c>
      <c r="FI21" s="13"/>
      <c r="FJ21" s="13"/>
      <c r="FK21" s="13">
        <v>2</v>
      </c>
      <c r="FL21" s="13">
        <v>3</v>
      </c>
      <c r="FM21" s="13">
        <v>3</v>
      </c>
      <c r="FN21" s="13">
        <v>1</v>
      </c>
      <c r="FO21" s="13">
        <v>3</v>
      </c>
      <c r="FP21" s="13" t="s">
        <v>775</v>
      </c>
      <c r="FQ21" s="24" t="s">
        <v>775</v>
      </c>
    </row>
    <row r="22" spans="1:173" s="18" customFormat="1" ht="32.25" thickBot="1">
      <c r="A22" s="19">
        <v>15</v>
      </c>
      <c r="B22" s="13" t="s">
        <v>170</v>
      </c>
      <c r="C22" s="13" t="s">
        <v>387</v>
      </c>
      <c r="D22" s="13" t="s">
        <v>509</v>
      </c>
      <c r="E22" s="13">
        <v>1</v>
      </c>
      <c r="F22" s="13">
        <v>63</v>
      </c>
      <c r="G22" s="13">
        <v>2</v>
      </c>
      <c r="H22" s="13">
        <v>25</v>
      </c>
      <c r="I22" s="13">
        <v>1</v>
      </c>
      <c r="J22" s="13" t="s">
        <v>389</v>
      </c>
      <c r="K22" s="13" t="s">
        <v>331</v>
      </c>
      <c r="L22" s="13">
        <v>600</v>
      </c>
      <c r="M22" s="13">
        <v>350</v>
      </c>
      <c r="N22" s="13">
        <v>4</v>
      </c>
      <c r="O22" s="13">
        <v>2</v>
      </c>
      <c r="P22" s="13">
        <v>2</v>
      </c>
      <c r="Q22" s="13">
        <v>0</v>
      </c>
      <c r="R22" s="13">
        <v>8</v>
      </c>
      <c r="S22" s="13">
        <v>10</v>
      </c>
      <c r="T22" s="13">
        <v>1</v>
      </c>
      <c r="U22" s="13">
        <v>2000</v>
      </c>
      <c r="V22" s="13">
        <v>12000</v>
      </c>
      <c r="W22" s="15">
        <f t="shared" si="0"/>
        <v>14000</v>
      </c>
      <c r="X22" s="15">
        <f t="shared" si="1"/>
        <v>2</v>
      </c>
      <c r="Y22" s="35">
        <v>8</v>
      </c>
      <c r="Z22" s="13">
        <v>1</v>
      </c>
      <c r="AA22" s="13">
        <v>14</v>
      </c>
      <c r="AB22" s="13">
        <v>3</v>
      </c>
      <c r="AC22" s="13">
        <v>0</v>
      </c>
      <c r="AD22" s="13">
        <v>0</v>
      </c>
      <c r="AE22" s="13">
        <v>1</v>
      </c>
      <c r="AF22" s="13">
        <v>2</v>
      </c>
      <c r="AG22" s="13">
        <v>150</v>
      </c>
      <c r="AH22" s="13">
        <v>0</v>
      </c>
      <c r="AI22" s="13" t="s">
        <v>239</v>
      </c>
      <c r="AJ22" s="13" t="s">
        <v>510</v>
      </c>
      <c r="AK22" s="13">
        <v>2</v>
      </c>
      <c r="AL22" s="13">
        <v>2</v>
      </c>
      <c r="AM22" s="13">
        <v>2</v>
      </c>
      <c r="AN22" s="13" t="s">
        <v>297</v>
      </c>
      <c r="AO22" s="13">
        <v>0</v>
      </c>
      <c r="AP22" s="13">
        <v>2</v>
      </c>
      <c r="AQ22" s="13">
        <v>1700</v>
      </c>
      <c r="AR22" s="13">
        <v>1</v>
      </c>
      <c r="AS22" s="13">
        <v>200</v>
      </c>
      <c r="AT22" s="13">
        <v>0</v>
      </c>
      <c r="AU22" s="13">
        <v>2</v>
      </c>
      <c r="AV22" s="13">
        <v>1</v>
      </c>
      <c r="AW22" s="13">
        <v>2</v>
      </c>
      <c r="AX22" s="13">
        <v>0</v>
      </c>
      <c r="AY22" s="13">
        <v>1000</v>
      </c>
      <c r="AZ22" s="13">
        <v>550</v>
      </c>
      <c r="BA22" s="13">
        <v>1</v>
      </c>
      <c r="BB22" s="13">
        <v>2</v>
      </c>
      <c r="BC22" s="13">
        <v>2</v>
      </c>
      <c r="BD22" s="13">
        <v>2</v>
      </c>
      <c r="BE22" s="13">
        <v>2</v>
      </c>
      <c r="BF22" s="13">
        <v>0</v>
      </c>
      <c r="BG22" s="13">
        <v>0</v>
      </c>
      <c r="BH22" s="13">
        <v>0</v>
      </c>
      <c r="BI22" s="13">
        <v>0</v>
      </c>
      <c r="BJ22" s="13">
        <v>2</v>
      </c>
      <c r="BK22" s="13">
        <v>0</v>
      </c>
      <c r="BL22" s="13">
        <v>2</v>
      </c>
      <c r="BM22" s="13">
        <v>0</v>
      </c>
      <c r="BN22" s="13">
        <v>2</v>
      </c>
      <c r="BO22" s="13">
        <v>0</v>
      </c>
      <c r="BP22" s="13">
        <v>2</v>
      </c>
      <c r="BQ22" s="13">
        <v>0</v>
      </c>
      <c r="BR22" s="13">
        <v>0</v>
      </c>
      <c r="BS22" s="13">
        <v>2</v>
      </c>
      <c r="BT22" s="13" t="s">
        <v>492</v>
      </c>
      <c r="BU22" s="13">
        <v>2</v>
      </c>
      <c r="BV22" s="13">
        <v>2</v>
      </c>
      <c r="BW22" s="13">
        <v>1</v>
      </c>
      <c r="BX22" s="13">
        <v>1</v>
      </c>
      <c r="BY22" s="13">
        <v>1</v>
      </c>
      <c r="BZ22" s="13">
        <v>0</v>
      </c>
      <c r="CA22" s="13">
        <v>1</v>
      </c>
      <c r="CB22" s="13">
        <v>2</v>
      </c>
      <c r="CC22" s="13">
        <v>0</v>
      </c>
      <c r="CD22" s="13">
        <v>1</v>
      </c>
      <c r="CE22" s="13">
        <v>0</v>
      </c>
      <c r="CF22" s="20" t="s">
        <v>511</v>
      </c>
      <c r="CG22" s="13">
        <v>1</v>
      </c>
      <c r="CH22" s="13">
        <v>1</v>
      </c>
      <c r="CI22" s="13">
        <v>1</v>
      </c>
      <c r="CJ22" s="13">
        <v>1</v>
      </c>
      <c r="CK22" s="13">
        <v>2</v>
      </c>
      <c r="CL22" s="13">
        <v>3</v>
      </c>
      <c r="CM22" s="13">
        <v>2</v>
      </c>
      <c r="CN22" s="13"/>
      <c r="CO22" s="13">
        <v>1</v>
      </c>
      <c r="CP22" s="13">
        <v>2</v>
      </c>
      <c r="CQ22" s="13">
        <v>2</v>
      </c>
      <c r="CR22" s="13">
        <v>2</v>
      </c>
      <c r="CS22" s="13">
        <v>0</v>
      </c>
      <c r="CT22" s="13" t="s">
        <v>512</v>
      </c>
      <c r="CU22" s="13">
        <v>0</v>
      </c>
      <c r="CV22" s="13">
        <v>1</v>
      </c>
      <c r="CW22" s="13">
        <v>2</v>
      </c>
      <c r="CX22" s="13">
        <v>2</v>
      </c>
      <c r="CY22" s="13">
        <v>1</v>
      </c>
      <c r="CZ22" s="20">
        <v>0</v>
      </c>
      <c r="DA22" s="13">
        <v>1</v>
      </c>
      <c r="DB22" s="13">
        <v>2</v>
      </c>
      <c r="DC22" s="13">
        <v>1</v>
      </c>
      <c r="DD22" s="13">
        <v>1</v>
      </c>
      <c r="DE22" s="13">
        <v>0</v>
      </c>
      <c r="DF22" s="13">
        <v>2</v>
      </c>
      <c r="DG22" s="13">
        <v>2</v>
      </c>
      <c r="DH22" s="20">
        <v>0</v>
      </c>
      <c r="DI22" s="13">
        <v>1</v>
      </c>
      <c r="DJ22" s="21">
        <v>100</v>
      </c>
      <c r="DK22" s="13">
        <v>2</v>
      </c>
      <c r="DL22" s="21">
        <v>0</v>
      </c>
      <c r="DM22" s="13">
        <v>2</v>
      </c>
      <c r="DN22" s="21">
        <v>0</v>
      </c>
      <c r="DO22" s="13">
        <v>2</v>
      </c>
      <c r="DP22" s="21">
        <v>0</v>
      </c>
      <c r="DQ22" s="13">
        <v>1</v>
      </c>
      <c r="DR22" s="13">
        <v>1</v>
      </c>
      <c r="DS22" s="13">
        <v>1</v>
      </c>
      <c r="DT22" s="13">
        <v>2</v>
      </c>
      <c r="DU22" s="13">
        <v>1</v>
      </c>
      <c r="DV22" s="13">
        <v>1</v>
      </c>
      <c r="DW22" s="13">
        <v>1</v>
      </c>
      <c r="DX22" s="13">
        <v>2</v>
      </c>
      <c r="DY22" s="13">
        <v>0</v>
      </c>
      <c r="DZ22" s="13">
        <v>1</v>
      </c>
      <c r="EA22" s="13">
        <v>2</v>
      </c>
      <c r="EB22" s="13">
        <v>2</v>
      </c>
      <c r="EC22" s="13">
        <v>1</v>
      </c>
      <c r="ED22" s="13">
        <v>0</v>
      </c>
      <c r="EE22" s="13">
        <v>2</v>
      </c>
      <c r="EF22" s="13">
        <v>0</v>
      </c>
      <c r="EG22" s="13">
        <v>2</v>
      </c>
      <c r="EH22" s="13">
        <v>0</v>
      </c>
      <c r="EI22" s="13"/>
      <c r="EJ22" s="13">
        <v>3</v>
      </c>
      <c r="EK22" s="13">
        <v>3</v>
      </c>
      <c r="EL22" s="13">
        <v>3</v>
      </c>
      <c r="EM22" s="13">
        <v>3</v>
      </c>
      <c r="EN22" s="13">
        <v>2</v>
      </c>
      <c r="EO22" s="13">
        <v>2</v>
      </c>
      <c r="EP22" s="13">
        <v>2</v>
      </c>
      <c r="EQ22" s="13">
        <v>1</v>
      </c>
      <c r="ER22" s="13">
        <v>2</v>
      </c>
      <c r="ES22" s="20" t="s">
        <v>265</v>
      </c>
      <c r="ET22" s="13">
        <v>1</v>
      </c>
      <c r="EU22" s="13">
        <v>1</v>
      </c>
      <c r="EV22" s="13">
        <v>2</v>
      </c>
      <c r="EW22" s="13">
        <v>1</v>
      </c>
      <c r="EX22" s="13">
        <v>1</v>
      </c>
      <c r="EY22" s="13">
        <v>1</v>
      </c>
      <c r="EZ22" s="13">
        <v>2</v>
      </c>
      <c r="FA22" s="13">
        <v>0</v>
      </c>
      <c r="FB22" s="13">
        <v>3</v>
      </c>
      <c r="FC22" s="20">
        <v>0</v>
      </c>
      <c r="FD22" s="13">
        <v>1</v>
      </c>
      <c r="FE22" s="13" t="s">
        <v>513</v>
      </c>
      <c r="FF22" s="13">
        <v>2</v>
      </c>
      <c r="FG22" s="13">
        <v>0</v>
      </c>
      <c r="FH22" s="20">
        <v>0</v>
      </c>
      <c r="FI22" s="13" t="s">
        <v>514</v>
      </c>
      <c r="FJ22" s="13" t="s">
        <v>515</v>
      </c>
      <c r="FK22" s="13">
        <v>3</v>
      </c>
      <c r="FL22" s="13">
        <v>3</v>
      </c>
      <c r="FM22" s="13">
        <v>3</v>
      </c>
      <c r="FN22" s="13">
        <v>2</v>
      </c>
      <c r="FO22" s="13">
        <v>3</v>
      </c>
      <c r="FP22" s="13" t="s">
        <v>516</v>
      </c>
      <c r="FQ22" s="23" t="s">
        <v>517</v>
      </c>
    </row>
    <row r="23" spans="1:173" s="18" customFormat="1" ht="32.25" thickBot="1">
      <c r="A23" s="19">
        <v>16</v>
      </c>
      <c r="B23" s="13" t="s">
        <v>170</v>
      </c>
      <c r="C23" s="13" t="s">
        <v>292</v>
      </c>
      <c r="D23" s="13" t="s">
        <v>562</v>
      </c>
      <c r="E23" s="13">
        <v>1</v>
      </c>
      <c r="F23" s="13">
        <v>57</v>
      </c>
      <c r="G23" s="13">
        <v>2</v>
      </c>
      <c r="H23" s="13">
        <v>13</v>
      </c>
      <c r="I23" s="13">
        <v>1</v>
      </c>
      <c r="J23" s="13" t="s">
        <v>173</v>
      </c>
      <c r="K23" s="13" t="s">
        <v>331</v>
      </c>
      <c r="L23" s="13">
        <v>200</v>
      </c>
      <c r="M23" s="13">
        <v>120</v>
      </c>
      <c r="N23" s="13">
        <v>4</v>
      </c>
      <c r="O23" s="13">
        <v>3</v>
      </c>
      <c r="P23" s="13">
        <v>2</v>
      </c>
      <c r="Q23" s="13">
        <v>0</v>
      </c>
      <c r="R23" s="13">
        <v>3</v>
      </c>
      <c r="S23" s="13">
        <v>5</v>
      </c>
      <c r="T23" s="13">
        <v>1</v>
      </c>
      <c r="U23" s="13">
        <v>0</v>
      </c>
      <c r="V23" s="13">
        <v>7000</v>
      </c>
      <c r="W23" s="15">
        <f t="shared" si="0"/>
        <v>7000</v>
      </c>
      <c r="X23" s="15">
        <f t="shared" si="1"/>
        <v>2</v>
      </c>
      <c r="Y23" s="35">
        <v>4</v>
      </c>
      <c r="Z23" s="13">
        <v>1</v>
      </c>
      <c r="AA23" s="13">
        <v>7</v>
      </c>
      <c r="AB23" s="13">
        <v>3</v>
      </c>
      <c r="AC23" s="13">
        <v>0</v>
      </c>
      <c r="AD23" s="13">
        <v>0</v>
      </c>
      <c r="AE23" s="13">
        <v>1</v>
      </c>
      <c r="AF23" s="13">
        <v>2</v>
      </c>
      <c r="AG23" s="13">
        <v>85</v>
      </c>
      <c r="AH23" s="13">
        <v>0</v>
      </c>
      <c r="AI23" s="13" t="s">
        <v>239</v>
      </c>
      <c r="AJ23" s="13" t="s">
        <v>563</v>
      </c>
      <c r="AK23" s="13">
        <v>2</v>
      </c>
      <c r="AL23" s="13">
        <v>2</v>
      </c>
      <c r="AM23" s="13">
        <v>2</v>
      </c>
      <c r="AN23" s="13" t="s">
        <v>297</v>
      </c>
      <c r="AO23" s="13">
        <v>0</v>
      </c>
      <c r="AP23" s="13">
        <v>3</v>
      </c>
      <c r="AQ23" s="13">
        <v>1700</v>
      </c>
      <c r="AR23" s="13">
        <v>2</v>
      </c>
      <c r="AS23" s="13">
        <v>80</v>
      </c>
      <c r="AT23" s="13">
        <v>0</v>
      </c>
      <c r="AU23" s="13">
        <v>2</v>
      </c>
      <c r="AV23" s="13">
        <v>1</v>
      </c>
      <c r="AW23" s="13">
        <v>2</v>
      </c>
      <c r="AX23" s="13">
        <v>0</v>
      </c>
      <c r="AY23" s="13">
        <v>700</v>
      </c>
      <c r="AZ23" s="13">
        <v>300</v>
      </c>
      <c r="BA23" s="13">
        <v>1</v>
      </c>
      <c r="BB23" s="13">
        <v>1</v>
      </c>
      <c r="BC23" s="13">
        <v>1</v>
      </c>
      <c r="BD23" s="13">
        <v>2</v>
      </c>
      <c r="BE23" s="13">
        <v>1</v>
      </c>
      <c r="BF23" s="13">
        <v>300</v>
      </c>
      <c r="BG23" s="13">
        <v>50</v>
      </c>
      <c r="BH23" s="13">
        <v>12</v>
      </c>
      <c r="BI23" s="13">
        <v>3</v>
      </c>
      <c r="BJ23" s="13">
        <v>2</v>
      </c>
      <c r="BK23" s="13">
        <v>0</v>
      </c>
      <c r="BL23" s="13">
        <v>2</v>
      </c>
      <c r="BM23" s="13">
        <v>0</v>
      </c>
      <c r="BN23" s="13">
        <v>2</v>
      </c>
      <c r="BO23" s="13">
        <v>0</v>
      </c>
      <c r="BP23" s="13">
        <v>2</v>
      </c>
      <c r="BQ23" s="13">
        <v>0</v>
      </c>
      <c r="BR23" s="13">
        <v>0</v>
      </c>
      <c r="BS23" s="13">
        <v>2</v>
      </c>
      <c r="BT23" s="13" t="s">
        <v>428</v>
      </c>
      <c r="BU23" s="13">
        <v>2</v>
      </c>
      <c r="BV23" s="13">
        <v>2</v>
      </c>
      <c r="BW23" s="13">
        <v>1</v>
      </c>
      <c r="BX23" s="13">
        <v>1</v>
      </c>
      <c r="BY23" s="13">
        <v>1</v>
      </c>
      <c r="BZ23" s="13">
        <v>0</v>
      </c>
      <c r="CA23" s="13">
        <v>1</v>
      </c>
      <c r="CB23" s="13">
        <v>2</v>
      </c>
      <c r="CC23" s="13">
        <v>0</v>
      </c>
      <c r="CD23" s="13">
        <v>1</v>
      </c>
      <c r="CE23" s="13">
        <v>0</v>
      </c>
      <c r="CF23" s="13"/>
      <c r="CG23" s="13">
        <v>1</v>
      </c>
      <c r="CH23" s="13">
        <v>1</v>
      </c>
      <c r="CI23" s="13">
        <v>1</v>
      </c>
      <c r="CJ23" s="13">
        <v>1</v>
      </c>
      <c r="CK23" s="13">
        <v>2</v>
      </c>
      <c r="CL23" s="13">
        <v>5</v>
      </c>
      <c r="CM23" s="13">
        <v>2</v>
      </c>
      <c r="CN23" s="13" t="s">
        <v>335</v>
      </c>
      <c r="CO23" s="13">
        <v>1</v>
      </c>
      <c r="CP23" s="13">
        <v>2</v>
      </c>
      <c r="CQ23" s="13">
        <v>2</v>
      </c>
      <c r="CR23" s="13">
        <v>2</v>
      </c>
      <c r="CS23" s="13">
        <v>0</v>
      </c>
      <c r="CT23" s="13" t="s">
        <v>494</v>
      </c>
      <c r="CU23" s="13">
        <v>0</v>
      </c>
      <c r="CV23" s="13">
        <v>1</v>
      </c>
      <c r="CW23" s="13">
        <v>1</v>
      </c>
      <c r="CX23" s="13">
        <v>3</v>
      </c>
      <c r="CY23" s="13">
        <v>1</v>
      </c>
      <c r="CZ23" s="20">
        <v>0</v>
      </c>
      <c r="DA23" s="13">
        <v>2</v>
      </c>
      <c r="DB23" s="13">
        <v>1</v>
      </c>
      <c r="DC23" s="13">
        <v>2</v>
      </c>
      <c r="DD23" s="13">
        <v>1</v>
      </c>
      <c r="DE23" s="13">
        <v>0</v>
      </c>
      <c r="DF23" s="13">
        <v>2</v>
      </c>
      <c r="DG23" s="13">
        <v>2</v>
      </c>
      <c r="DH23" s="20">
        <v>0</v>
      </c>
      <c r="DI23" s="13">
        <v>1</v>
      </c>
      <c r="DJ23" s="21">
        <v>100</v>
      </c>
      <c r="DK23" s="13">
        <v>2</v>
      </c>
      <c r="DL23" s="21">
        <v>0</v>
      </c>
      <c r="DM23" s="13">
        <v>2</v>
      </c>
      <c r="DN23" s="21">
        <v>0</v>
      </c>
      <c r="DO23" s="13">
        <v>2</v>
      </c>
      <c r="DP23" s="21">
        <v>0</v>
      </c>
      <c r="DQ23" s="13">
        <v>1</v>
      </c>
      <c r="DR23" s="13">
        <v>1</v>
      </c>
      <c r="DS23" s="13">
        <v>1</v>
      </c>
      <c r="DT23" s="13">
        <v>2</v>
      </c>
      <c r="DU23" s="13">
        <v>1</v>
      </c>
      <c r="DV23" s="13">
        <v>1</v>
      </c>
      <c r="DW23" s="13">
        <v>1</v>
      </c>
      <c r="DX23" s="13">
        <v>2</v>
      </c>
      <c r="DY23" s="13">
        <v>0</v>
      </c>
      <c r="DZ23" s="13">
        <v>1</v>
      </c>
      <c r="EA23" s="13">
        <v>2</v>
      </c>
      <c r="EB23" s="13">
        <v>2</v>
      </c>
      <c r="EC23" s="13">
        <v>1</v>
      </c>
      <c r="ED23" s="13">
        <v>0</v>
      </c>
      <c r="EE23" s="13">
        <v>2</v>
      </c>
      <c r="EF23" s="13">
        <v>0</v>
      </c>
      <c r="EG23" s="13">
        <v>2</v>
      </c>
      <c r="EH23" s="13">
        <v>0</v>
      </c>
      <c r="EI23" s="13"/>
      <c r="EJ23" s="13">
        <v>3</v>
      </c>
      <c r="EK23" s="13">
        <v>3</v>
      </c>
      <c r="EL23" s="13">
        <v>3</v>
      </c>
      <c r="EM23" s="13">
        <v>3</v>
      </c>
      <c r="EN23" s="13">
        <v>2</v>
      </c>
      <c r="EO23" s="13">
        <v>2</v>
      </c>
      <c r="EP23" s="13">
        <v>2</v>
      </c>
      <c r="EQ23" s="13">
        <v>1</v>
      </c>
      <c r="ER23" s="13">
        <v>2</v>
      </c>
      <c r="ES23" s="20" t="s">
        <v>265</v>
      </c>
      <c r="ET23" s="13">
        <v>1</v>
      </c>
      <c r="EU23" s="13">
        <v>2</v>
      </c>
      <c r="EV23" s="13">
        <v>1</v>
      </c>
      <c r="EW23" s="13">
        <v>2</v>
      </c>
      <c r="EX23" s="13">
        <v>1</v>
      </c>
      <c r="EY23" s="13">
        <v>1</v>
      </c>
      <c r="EZ23" s="13">
        <v>2</v>
      </c>
      <c r="FA23" s="13">
        <v>0</v>
      </c>
      <c r="FB23" s="13">
        <v>3</v>
      </c>
      <c r="FC23" s="20">
        <v>0</v>
      </c>
      <c r="FD23" s="13">
        <v>1</v>
      </c>
      <c r="FE23" s="13" t="s">
        <v>513</v>
      </c>
      <c r="FF23" s="13">
        <v>2</v>
      </c>
      <c r="FG23" s="13">
        <v>0</v>
      </c>
      <c r="FH23" s="20">
        <v>0</v>
      </c>
      <c r="FI23" s="13"/>
      <c r="FJ23" s="13"/>
      <c r="FK23" s="13"/>
      <c r="FL23" s="13"/>
      <c r="FM23" s="13"/>
      <c r="FN23" s="13"/>
      <c r="FO23" s="13">
        <v>2</v>
      </c>
      <c r="FP23" s="13" t="s">
        <v>775</v>
      </c>
      <c r="FQ23" s="24" t="s">
        <v>649</v>
      </c>
    </row>
    <row r="24" spans="1:173" s="18" customFormat="1" ht="32.25" thickBot="1">
      <c r="A24" s="19">
        <v>17</v>
      </c>
      <c r="B24" s="13" t="s">
        <v>170</v>
      </c>
      <c r="C24" s="13" t="s">
        <v>338</v>
      </c>
      <c r="D24" s="13" t="s">
        <v>339</v>
      </c>
      <c r="E24" s="13">
        <v>1</v>
      </c>
      <c r="F24" s="13">
        <v>55</v>
      </c>
      <c r="G24" s="13">
        <v>2</v>
      </c>
      <c r="H24" s="13">
        <v>6</v>
      </c>
      <c r="I24" s="13">
        <v>1</v>
      </c>
      <c r="J24" s="13" t="s">
        <v>173</v>
      </c>
      <c r="K24" s="13">
        <v>0</v>
      </c>
      <c r="L24" s="13">
        <v>300</v>
      </c>
      <c r="M24" s="13">
        <v>300</v>
      </c>
      <c r="N24" s="13">
        <v>3</v>
      </c>
      <c r="O24" s="13">
        <v>2</v>
      </c>
      <c r="P24" s="13">
        <v>2</v>
      </c>
      <c r="Q24" s="13">
        <v>0</v>
      </c>
      <c r="R24" s="13">
        <v>3</v>
      </c>
      <c r="S24" s="13">
        <v>5</v>
      </c>
      <c r="T24" s="13">
        <v>1</v>
      </c>
      <c r="U24" s="13">
        <v>0</v>
      </c>
      <c r="V24" s="13">
        <v>20000</v>
      </c>
      <c r="W24" s="15">
        <f t="shared" si="0"/>
        <v>20000</v>
      </c>
      <c r="X24" s="15">
        <f t="shared" si="1"/>
        <v>3</v>
      </c>
      <c r="Y24" s="35">
        <v>6</v>
      </c>
      <c r="Z24" s="13">
        <v>1</v>
      </c>
      <c r="AA24" s="13">
        <v>20</v>
      </c>
      <c r="AB24" s="13">
        <v>1</v>
      </c>
      <c r="AC24" s="13">
        <v>2</v>
      </c>
      <c r="AD24" s="13">
        <v>2</v>
      </c>
      <c r="AE24" s="13">
        <v>1</v>
      </c>
      <c r="AF24" s="13">
        <v>2</v>
      </c>
      <c r="AG24" s="13">
        <v>50</v>
      </c>
      <c r="AH24" s="13">
        <v>0</v>
      </c>
      <c r="AI24" s="13" t="s">
        <v>239</v>
      </c>
      <c r="AJ24" s="13" t="s">
        <v>340</v>
      </c>
      <c r="AK24" s="13">
        <v>2</v>
      </c>
      <c r="AL24" s="13">
        <v>1</v>
      </c>
      <c r="AM24" s="13">
        <v>2</v>
      </c>
      <c r="AN24" s="13">
        <v>0</v>
      </c>
      <c r="AO24" s="13">
        <v>0</v>
      </c>
      <c r="AP24" s="13">
        <v>3</v>
      </c>
      <c r="AQ24" s="13">
        <v>1700</v>
      </c>
      <c r="AR24" s="13">
        <v>1</v>
      </c>
      <c r="AS24" s="13">
        <v>120</v>
      </c>
      <c r="AT24" s="13">
        <v>0</v>
      </c>
      <c r="AU24" s="13">
        <v>2</v>
      </c>
      <c r="AV24" s="13">
        <v>1</v>
      </c>
      <c r="AW24" s="13">
        <v>2</v>
      </c>
      <c r="AX24" s="13">
        <v>0</v>
      </c>
      <c r="AY24" s="13"/>
      <c r="AZ24" s="13"/>
      <c r="BA24" s="13">
        <v>1</v>
      </c>
      <c r="BB24" s="13">
        <v>1</v>
      </c>
      <c r="BC24" s="13">
        <v>0</v>
      </c>
      <c r="BD24" s="13">
        <v>0</v>
      </c>
      <c r="BE24" s="13">
        <v>1</v>
      </c>
      <c r="BF24" s="13"/>
      <c r="BG24" s="13"/>
      <c r="BH24" s="13"/>
      <c r="BI24" s="13"/>
      <c r="BJ24" s="13">
        <v>2</v>
      </c>
      <c r="BK24" s="13">
        <v>0</v>
      </c>
      <c r="BL24" s="13"/>
      <c r="BM24" s="13"/>
      <c r="BN24" s="13"/>
      <c r="BO24" s="13"/>
      <c r="BP24" s="13"/>
      <c r="BQ24" s="13"/>
      <c r="BR24" s="13"/>
      <c r="BS24" s="13">
        <v>1</v>
      </c>
      <c r="BT24" s="13" t="s">
        <v>342</v>
      </c>
      <c r="BU24" s="13">
        <v>2</v>
      </c>
      <c r="BV24" s="13">
        <v>2</v>
      </c>
      <c r="BW24" s="13">
        <v>1</v>
      </c>
      <c r="BX24" s="13">
        <v>1</v>
      </c>
      <c r="BY24" s="13">
        <v>1</v>
      </c>
      <c r="BZ24" s="13">
        <v>0</v>
      </c>
      <c r="CA24" s="13">
        <v>1</v>
      </c>
      <c r="CB24" s="13">
        <v>2</v>
      </c>
      <c r="CC24" s="13">
        <v>0</v>
      </c>
      <c r="CD24" s="13">
        <v>1</v>
      </c>
      <c r="CE24" s="13">
        <v>0</v>
      </c>
      <c r="CF24" s="20" t="s">
        <v>349</v>
      </c>
      <c r="CG24" s="13">
        <v>1</v>
      </c>
      <c r="CH24" s="13">
        <v>1</v>
      </c>
      <c r="CI24" s="13">
        <v>1</v>
      </c>
      <c r="CJ24" s="13">
        <v>1</v>
      </c>
      <c r="CK24" s="13">
        <v>2</v>
      </c>
      <c r="CL24" s="13">
        <v>8</v>
      </c>
      <c r="CM24" s="13">
        <v>2</v>
      </c>
      <c r="CN24" s="20" t="s">
        <v>344</v>
      </c>
      <c r="CO24" s="13">
        <v>1</v>
      </c>
      <c r="CP24" s="13">
        <v>2</v>
      </c>
      <c r="CQ24" s="13">
        <v>2</v>
      </c>
      <c r="CR24" s="13">
        <v>2</v>
      </c>
      <c r="CS24" s="13">
        <v>0</v>
      </c>
      <c r="CT24" s="20" t="s">
        <v>351</v>
      </c>
      <c r="CU24" s="20" t="s">
        <v>353</v>
      </c>
      <c r="CV24" s="13">
        <v>1</v>
      </c>
      <c r="CW24" s="13">
        <v>1</v>
      </c>
      <c r="CX24" s="13">
        <v>3</v>
      </c>
      <c r="CY24" s="13">
        <v>1</v>
      </c>
      <c r="CZ24" s="20">
        <v>0</v>
      </c>
      <c r="DA24" s="13">
        <v>2</v>
      </c>
      <c r="DB24" s="13">
        <v>2</v>
      </c>
      <c r="DC24" s="13">
        <v>2</v>
      </c>
      <c r="DD24" s="13">
        <v>1</v>
      </c>
      <c r="DE24" s="13">
        <v>0</v>
      </c>
      <c r="DF24" s="13">
        <v>3</v>
      </c>
      <c r="DG24" s="13"/>
      <c r="DH24" s="20">
        <v>0</v>
      </c>
      <c r="DI24" s="13">
        <v>1</v>
      </c>
      <c r="DJ24" s="21">
        <v>100</v>
      </c>
      <c r="DK24" s="13">
        <v>2</v>
      </c>
      <c r="DL24" s="21">
        <v>0</v>
      </c>
      <c r="DM24" s="13">
        <v>2</v>
      </c>
      <c r="DN24" s="21">
        <v>0</v>
      </c>
      <c r="DO24" s="13">
        <v>2</v>
      </c>
      <c r="DP24" s="21">
        <v>0</v>
      </c>
      <c r="DQ24" s="13">
        <v>1</v>
      </c>
      <c r="DR24" s="13">
        <v>1</v>
      </c>
      <c r="DS24" s="13">
        <v>1</v>
      </c>
      <c r="DT24" s="13">
        <v>2</v>
      </c>
      <c r="DU24" s="13">
        <v>1</v>
      </c>
      <c r="DV24" s="13">
        <v>1</v>
      </c>
      <c r="DW24" s="13">
        <v>1</v>
      </c>
      <c r="DX24" s="13">
        <v>2</v>
      </c>
      <c r="DY24" s="13">
        <v>0</v>
      </c>
      <c r="DZ24" s="13">
        <v>1</v>
      </c>
      <c r="EA24" s="13">
        <v>2</v>
      </c>
      <c r="EB24" s="13">
        <v>2</v>
      </c>
      <c r="EC24" s="13">
        <v>1</v>
      </c>
      <c r="ED24" s="13">
        <v>0</v>
      </c>
      <c r="EE24" s="13">
        <v>2</v>
      </c>
      <c r="EF24" s="13">
        <v>0</v>
      </c>
      <c r="EG24" s="13">
        <v>2</v>
      </c>
      <c r="EH24" s="13">
        <v>0</v>
      </c>
      <c r="EI24" s="13"/>
      <c r="EJ24" s="13">
        <v>1</v>
      </c>
      <c r="EK24" s="13">
        <v>2</v>
      </c>
      <c r="EL24" s="13">
        <v>2</v>
      </c>
      <c r="EM24" s="13">
        <v>2</v>
      </c>
      <c r="EN24" s="13">
        <v>2</v>
      </c>
      <c r="EO24" s="13">
        <v>2</v>
      </c>
      <c r="EP24" s="13">
        <v>2</v>
      </c>
      <c r="EQ24" s="13">
        <v>1</v>
      </c>
      <c r="ER24" s="13">
        <v>2</v>
      </c>
      <c r="ES24" s="20" t="s">
        <v>265</v>
      </c>
      <c r="ET24" s="13">
        <v>2</v>
      </c>
      <c r="EU24" s="13">
        <v>1</v>
      </c>
      <c r="EV24" s="13">
        <v>2</v>
      </c>
      <c r="EW24" s="13">
        <v>1</v>
      </c>
      <c r="EX24" s="13">
        <v>1</v>
      </c>
      <c r="EY24" s="13">
        <v>1</v>
      </c>
      <c r="EZ24" s="13">
        <v>2</v>
      </c>
      <c r="FA24" s="13">
        <v>0</v>
      </c>
      <c r="FB24" s="13">
        <v>3</v>
      </c>
      <c r="FC24" s="20">
        <v>0</v>
      </c>
      <c r="FD24" s="13">
        <v>1</v>
      </c>
      <c r="FE24" s="13" t="s">
        <v>354</v>
      </c>
      <c r="FF24" s="13">
        <v>2</v>
      </c>
      <c r="FG24" s="13">
        <v>0</v>
      </c>
      <c r="FH24" s="20">
        <v>0</v>
      </c>
      <c r="FI24" s="13"/>
      <c r="FJ24" s="13"/>
      <c r="FK24" s="13">
        <v>3</v>
      </c>
      <c r="FL24" s="13">
        <v>3</v>
      </c>
      <c r="FM24" s="13">
        <v>3</v>
      </c>
      <c r="FN24" s="13">
        <v>2</v>
      </c>
      <c r="FO24" s="13">
        <v>3</v>
      </c>
      <c r="FP24" s="13" t="s">
        <v>649</v>
      </c>
      <c r="FQ24" s="24" t="s">
        <v>649</v>
      </c>
    </row>
    <row r="25" spans="1:173" s="18" customFormat="1" ht="32.25" thickBot="1">
      <c r="A25" s="19">
        <v>18</v>
      </c>
      <c r="B25" s="13" t="s">
        <v>170</v>
      </c>
      <c r="C25" s="13" t="s">
        <v>292</v>
      </c>
      <c r="D25" s="13" t="s">
        <v>348</v>
      </c>
      <c r="E25" s="13">
        <v>1</v>
      </c>
      <c r="F25" s="13">
        <v>57</v>
      </c>
      <c r="G25" s="13">
        <v>3</v>
      </c>
      <c r="H25" s="13">
        <v>20</v>
      </c>
      <c r="I25" s="13">
        <v>2</v>
      </c>
      <c r="J25" s="13" t="s">
        <v>173</v>
      </c>
      <c r="K25" s="13" t="s">
        <v>331</v>
      </c>
      <c r="L25" s="13">
        <v>300</v>
      </c>
      <c r="M25" s="13">
        <v>200</v>
      </c>
      <c r="N25" s="13">
        <v>5</v>
      </c>
      <c r="O25" s="13">
        <v>3</v>
      </c>
      <c r="P25" s="13">
        <v>2</v>
      </c>
      <c r="Q25" s="13">
        <v>0</v>
      </c>
      <c r="R25" s="13">
        <v>5</v>
      </c>
      <c r="S25" s="13">
        <v>7</v>
      </c>
      <c r="T25" s="13">
        <v>1</v>
      </c>
      <c r="U25" s="13">
        <v>5000</v>
      </c>
      <c r="V25" s="13">
        <v>15000</v>
      </c>
      <c r="W25" s="15">
        <f t="shared" si="0"/>
        <v>20000</v>
      </c>
      <c r="X25" s="15">
        <f t="shared" si="1"/>
        <v>3</v>
      </c>
      <c r="Y25" s="35">
        <v>3</v>
      </c>
      <c r="Z25" s="13">
        <v>1</v>
      </c>
      <c r="AA25" s="13">
        <v>20</v>
      </c>
      <c r="AB25" s="13">
        <v>1</v>
      </c>
      <c r="AC25" s="13">
        <v>2</v>
      </c>
      <c r="AD25" s="13">
        <v>2</v>
      </c>
      <c r="AE25" s="13">
        <v>1</v>
      </c>
      <c r="AF25" s="13">
        <v>2</v>
      </c>
      <c r="AG25" s="13">
        <v>7</v>
      </c>
      <c r="AH25" s="20" t="s">
        <v>360</v>
      </c>
      <c r="AI25" s="13" t="s">
        <v>239</v>
      </c>
      <c r="AJ25" s="13" t="s">
        <v>340</v>
      </c>
      <c r="AK25" s="13">
        <v>1</v>
      </c>
      <c r="AL25" s="13">
        <v>1</v>
      </c>
      <c r="AM25" s="13">
        <v>1</v>
      </c>
      <c r="AN25" s="13">
        <v>0</v>
      </c>
      <c r="AO25" s="20" t="s">
        <v>341</v>
      </c>
      <c r="AP25" s="13">
        <v>3</v>
      </c>
      <c r="AQ25" s="13">
        <v>1700</v>
      </c>
      <c r="AR25" s="13">
        <v>1</v>
      </c>
      <c r="AS25" s="13">
        <v>90</v>
      </c>
      <c r="AT25" s="13">
        <v>0</v>
      </c>
      <c r="AU25" s="13">
        <v>2</v>
      </c>
      <c r="AV25" s="13">
        <v>1</v>
      </c>
      <c r="AW25" s="13">
        <v>2</v>
      </c>
      <c r="AX25" s="13">
        <v>0</v>
      </c>
      <c r="AY25" s="13"/>
      <c r="AZ25" s="13"/>
      <c r="BA25" s="13">
        <v>1</v>
      </c>
      <c r="BB25" s="13">
        <v>2</v>
      </c>
      <c r="BC25" s="13">
        <v>0</v>
      </c>
      <c r="BD25" s="13">
        <v>0</v>
      </c>
      <c r="BE25" s="13">
        <v>1</v>
      </c>
      <c r="BF25" s="13">
        <v>100</v>
      </c>
      <c r="BG25" s="13">
        <v>0</v>
      </c>
      <c r="BH25" s="13">
        <v>12</v>
      </c>
      <c r="BI25" s="13">
        <v>0</v>
      </c>
      <c r="BJ25" s="13">
        <v>2</v>
      </c>
      <c r="BK25" s="13">
        <v>0</v>
      </c>
      <c r="BL25" s="13">
        <v>2</v>
      </c>
      <c r="BM25" s="13">
        <v>0</v>
      </c>
      <c r="BN25" s="13">
        <v>2</v>
      </c>
      <c r="BO25" s="13">
        <v>0</v>
      </c>
      <c r="BP25" s="13">
        <v>2</v>
      </c>
      <c r="BQ25" s="13">
        <v>0</v>
      </c>
      <c r="BR25" s="13">
        <v>0</v>
      </c>
      <c r="BS25" s="13">
        <v>1</v>
      </c>
      <c r="BT25" s="13" t="s">
        <v>342</v>
      </c>
      <c r="BU25" s="13">
        <v>3</v>
      </c>
      <c r="BV25" s="13">
        <v>2</v>
      </c>
      <c r="BW25" s="13">
        <v>1</v>
      </c>
      <c r="BX25" s="13">
        <v>1</v>
      </c>
      <c r="BY25" s="13">
        <v>1</v>
      </c>
      <c r="BZ25" s="13">
        <v>0</v>
      </c>
      <c r="CA25" s="13">
        <v>1</v>
      </c>
      <c r="CB25" s="13">
        <v>2</v>
      </c>
      <c r="CC25" s="13">
        <v>0</v>
      </c>
      <c r="CD25" s="13">
        <v>1</v>
      </c>
      <c r="CE25" s="13">
        <v>0</v>
      </c>
      <c r="CF25" s="13" t="s">
        <v>343</v>
      </c>
      <c r="CG25" s="13">
        <v>1</v>
      </c>
      <c r="CH25" s="13">
        <v>1</v>
      </c>
      <c r="CI25" s="13">
        <v>1</v>
      </c>
      <c r="CJ25" s="13">
        <v>1</v>
      </c>
      <c r="CK25" s="13">
        <v>2</v>
      </c>
      <c r="CL25" s="13">
        <v>0</v>
      </c>
      <c r="CM25" s="13">
        <v>3</v>
      </c>
      <c r="CN25" s="20" t="s">
        <v>350</v>
      </c>
      <c r="CO25" s="13">
        <v>1</v>
      </c>
      <c r="CP25" s="13">
        <v>2</v>
      </c>
      <c r="CQ25" s="13">
        <v>2</v>
      </c>
      <c r="CR25" s="13">
        <v>2</v>
      </c>
      <c r="CS25" s="13">
        <v>0</v>
      </c>
      <c r="CT25" s="20" t="s">
        <v>345</v>
      </c>
      <c r="CU25" s="20" t="s">
        <v>346</v>
      </c>
      <c r="CV25" s="13">
        <v>1</v>
      </c>
      <c r="CW25" s="13">
        <v>1</v>
      </c>
      <c r="CX25" s="13">
        <v>2</v>
      </c>
      <c r="CY25" s="13">
        <v>3</v>
      </c>
      <c r="CZ25" s="20">
        <v>0</v>
      </c>
      <c r="DA25" s="13">
        <v>2</v>
      </c>
      <c r="DB25" s="13">
        <v>2</v>
      </c>
      <c r="DC25" s="13">
        <v>2</v>
      </c>
      <c r="DD25" s="13">
        <v>1</v>
      </c>
      <c r="DE25" s="13">
        <v>0</v>
      </c>
      <c r="DF25" s="13">
        <v>2</v>
      </c>
      <c r="DG25" s="13">
        <v>1</v>
      </c>
      <c r="DH25" s="20">
        <v>0</v>
      </c>
      <c r="DI25" s="13">
        <v>1</v>
      </c>
      <c r="DJ25" s="21">
        <v>100</v>
      </c>
      <c r="DK25" s="13">
        <v>2</v>
      </c>
      <c r="DL25" s="21">
        <v>0</v>
      </c>
      <c r="DM25" s="13">
        <v>2</v>
      </c>
      <c r="DN25" s="21">
        <v>0</v>
      </c>
      <c r="DO25" s="13">
        <v>2</v>
      </c>
      <c r="DP25" s="21">
        <v>0</v>
      </c>
      <c r="DQ25" s="13">
        <v>1</v>
      </c>
      <c r="DR25" s="13">
        <v>1</v>
      </c>
      <c r="DS25" s="13">
        <v>1</v>
      </c>
      <c r="DT25" s="13">
        <v>2</v>
      </c>
      <c r="DU25" s="13">
        <v>1</v>
      </c>
      <c r="DV25" s="13">
        <v>1</v>
      </c>
      <c r="DW25" s="13">
        <v>1</v>
      </c>
      <c r="DX25" s="13">
        <v>2</v>
      </c>
      <c r="DY25" s="13">
        <v>0</v>
      </c>
      <c r="DZ25" s="13">
        <v>1</v>
      </c>
      <c r="EA25" s="13">
        <v>2</v>
      </c>
      <c r="EB25" s="13">
        <v>2</v>
      </c>
      <c r="EC25" s="13">
        <v>1</v>
      </c>
      <c r="ED25" s="13">
        <v>0</v>
      </c>
      <c r="EE25" s="13">
        <v>2</v>
      </c>
      <c r="EF25" s="13">
        <v>0</v>
      </c>
      <c r="EG25" s="13">
        <v>2</v>
      </c>
      <c r="EH25" s="13">
        <v>0</v>
      </c>
      <c r="EI25" s="13"/>
      <c r="EJ25" s="13">
        <v>3</v>
      </c>
      <c r="EK25" s="13">
        <v>3</v>
      </c>
      <c r="EL25" s="13">
        <v>3</v>
      </c>
      <c r="EM25" s="13">
        <v>3</v>
      </c>
      <c r="EN25" s="13">
        <v>2</v>
      </c>
      <c r="EO25" s="13">
        <v>2</v>
      </c>
      <c r="EP25" s="13">
        <v>2</v>
      </c>
      <c r="EQ25" s="13">
        <v>1</v>
      </c>
      <c r="ER25" s="13">
        <v>2</v>
      </c>
      <c r="ES25" s="20" t="s">
        <v>265</v>
      </c>
      <c r="ET25" s="13">
        <v>1</v>
      </c>
      <c r="EU25" s="13">
        <v>2</v>
      </c>
      <c r="EV25" s="13">
        <v>2</v>
      </c>
      <c r="EW25" s="13">
        <v>1</v>
      </c>
      <c r="EX25" s="13">
        <v>1</v>
      </c>
      <c r="EY25" s="13">
        <v>1</v>
      </c>
      <c r="EZ25" s="13">
        <v>2</v>
      </c>
      <c r="FA25" s="13">
        <v>0</v>
      </c>
      <c r="FB25" s="13">
        <v>3</v>
      </c>
      <c r="FC25" s="20">
        <v>0</v>
      </c>
      <c r="FD25" s="13">
        <v>1</v>
      </c>
      <c r="FE25" s="20" t="s">
        <v>347</v>
      </c>
      <c r="FF25" s="13">
        <v>2</v>
      </c>
      <c r="FG25" s="13">
        <v>0</v>
      </c>
      <c r="FH25" s="20">
        <v>0</v>
      </c>
      <c r="FI25" s="13" t="s">
        <v>355</v>
      </c>
      <c r="FJ25" s="13" t="s">
        <v>378</v>
      </c>
      <c r="FK25" s="13">
        <v>3</v>
      </c>
      <c r="FL25" s="13">
        <v>3</v>
      </c>
      <c r="FM25" s="13">
        <v>3</v>
      </c>
      <c r="FN25" s="13">
        <v>2</v>
      </c>
      <c r="FO25" s="13">
        <v>3</v>
      </c>
      <c r="FP25" s="13" t="s">
        <v>649</v>
      </c>
      <c r="FQ25" s="24" t="s">
        <v>649</v>
      </c>
    </row>
    <row r="26" spans="1:173" s="18" customFormat="1" ht="32.25" thickBot="1">
      <c r="A26" s="19">
        <v>19</v>
      </c>
      <c r="B26" s="13" t="s">
        <v>356</v>
      </c>
      <c r="C26" s="13" t="s">
        <v>357</v>
      </c>
      <c r="D26" s="13" t="s">
        <v>358</v>
      </c>
      <c r="E26" s="13">
        <v>1</v>
      </c>
      <c r="F26" s="13">
        <v>47</v>
      </c>
      <c r="G26" s="13">
        <v>2</v>
      </c>
      <c r="H26" s="13">
        <v>5</v>
      </c>
      <c r="I26" s="13">
        <v>1</v>
      </c>
      <c r="J26" s="20" t="s">
        <v>359</v>
      </c>
      <c r="K26" s="13" t="s">
        <v>173</v>
      </c>
      <c r="L26" s="13">
        <v>700</v>
      </c>
      <c r="M26" s="13">
        <v>400</v>
      </c>
      <c r="N26" s="13">
        <v>5</v>
      </c>
      <c r="O26" s="13">
        <v>2</v>
      </c>
      <c r="P26" s="13">
        <v>1</v>
      </c>
      <c r="Q26" s="13">
        <v>2</v>
      </c>
      <c r="R26" s="13">
        <v>3</v>
      </c>
      <c r="S26" s="13">
        <v>6</v>
      </c>
      <c r="T26" s="13">
        <v>1</v>
      </c>
      <c r="U26" s="13">
        <v>0</v>
      </c>
      <c r="V26" s="13">
        <v>30000</v>
      </c>
      <c r="W26" s="15">
        <f t="shared" si="0"/>
        <v>30000</v>
      </c>
      <c r="X26" s="15">
        <f t="shared" si="1"/>
        <v>3</v>
      </c>
      <c r="Y26" s="35">
        <v>14</v>
      </c>
      <c r="Z26" s="13">
        <v>1</v>
      </c>
      <c r="AA26" s="13">
        <v>30</v>
      </c>
      <c r="AB26" s="13">
        <v>1</v>
      </c>
      <c r="AC26" s="13">
        <v>1</v>
      </c>
      <c r="AD26" s="13">
        <v>2</v>
      </c>
      <c r="AE26" s="13">
        <v>1</v>
      </c>
      <c r="AF26" s="13">
        <v>2</v>
      </c>
      <c r="AG26" s="13">
        <v>10</v>
      </c>
      <c r="AH26" s="13">
        <v>0</v>
      </c>
      <c r="AI26" s="13" t="s">
        <v>239</v>
      </c>
      <c r="AJ26" s="13" t="s">
        <v>340</v>
      </c>
      <c r="AK26" s="13">
        <v>2</v>
      </c>
      <c r="AL26" s="13">
        <v>1</v>
      </c>
      <c r="AM26" s="13">
        <v>2</v>
      </c>
      <c r="AN26" s="13">
        <v>0</v>
      </c>
      <c r="AO26" s="13">
        <v>0</v>
      </c>
      <c r="AP26" s="13">
        <v>3</v>
      </c>
      <c r="AQ26" s="13">
        <v>1700</v>
      </c>
      <c r="AR26" s="13">
        <v>1</v>
      </c>
      <c r="AS26" s="13">
        <v>120</v>
      </c>
      <c r="AT26" s="13">
        <v>0</v>
      </c>
      <c r="AU26" s="13">
        <v>2</v>
      </c>
      <c r="AV26" s="13">
        <v>1</v>
      </c>
      <c r="AW26" s="13">
        <v>2</v>
      </c>
      <c r="AX26" s="13">
        <v>0</v>
      </c>
      <c r="AY26" s="13">
        <v>2000</v>
      </c>
      <c r="AZ26" s="13">
        <v>900</v>
      </c>
      <c r="BA26" s="13">
        <v>1</v>
      </c>
      <c r="BB26" s="13">
        <v>1</v>
      </c>
      <c r="BC26" s="13">
        <v>1</v>
      </c>
      <c r="BD26" s="13">
        <v>0</v>
      </c>
      <c r="BE26" s="13">
        <v>1</v>
      </c>
      <c r="BF26" s="13">
        <v>1200</v>
      </c>
      <c r="BG26" s="13">
        <v>100</v>
      </c>
      <c r="BH26" s="13">
        <v>12</v>
      </c>
      <c r="BI26" s="13">
        <v>0</v>
      </c>
      <c r="BJ26" s="13">
        <v>2</v>
      </c>
      <c r="BK26" s="13">
        <v>0</v>
      </c>
      <c r="BL26" s="13">
        <v>1</v>
      </c>
      <c r="BM26" s="13" t="s">
        <v>361</v>
      </c>
      <c r="BN26" s="13">
        <v>1</v>
      </c>
      <c r="BO26" s="20" t="s">
        <v>362</v>
      </c>
      <c r="BP26" s="13">
        <v>0</v>
      </c>
      <c r="BQ26" s="13">
        <v>0</v>
      </c>
      <c r="BR26" s="13">
        <v>0</v>
      </c>
      <c r="BS26" s="13">
        <v>1</v>
      </c>
      <c r="BT26" s="13" t="s">
        <v>342</v>
      </c>
      <c r="BU26" s="13">
        <v>3</v>
      </c>
      <c r="BV26" s="13">
        <v>2</v>
      </c>
      <c r="BW26" s="13">
        <v>1</v>
      </c>
      <c r="BX26" s="13">
        <v>1</v>
      </c>
      <c r="BY26" s="13">
        <v>1</v>
      </c>
      <c r="BZ26" s="13">
        <v>0</v>
      </c>
      <c r="CA26" s="13">
        <v>1</v>
      </c>
      <c r="CB26" s="13">
        <v>2</v>
      </c>
      <c r="CC26" s="13">
        <v>0</v>
      </c>
      <c r="CD26" s="13">
        <v>2</v>
      </c>
      <c r="CE26" s="20" t="s">
        <v>363</v>
      </c>
      <c r="CF26" s="20" t="s">
        <v>364</v>
      </c>
      <c r="CG26" s="13">
        <v>1</v>
      </c>
      <c r="CH26" s="13">
        <v>1</v>
      </c>
      <c r="CI26" s="13">
        <v>1</v>
      </c>
      <c r="CJ26" s="13">
        <v>1</v>
      </c>
      <c r="CK26" s="13">
        <v>2</v>
      </c>
      <c r="CL26" s="13">
        <v>3</v>
      </c>
      <c r="CM26" s="13">
        <v>3</v>
      </c>
      <c r="CN26" s="20" t="s">
        <v>344</v>
      </c>
      <c r="CO26" s="13">
        <v>1</v>
      </c>
      <c r="CP26" s="13">
        <v>1</v>
      </c>
      <c r="CQ26" s="13">
        <v>2</v>
      </c>
      <c r="CR26" s="13">
        <v>2</v>
      </c>
      <c r="CS26" s="13">
        <v>0</v>
      </c>
      <c r="CT26" s="20" t="s">
        <v>365</v>
      </c>
      <c r="CU26" s="13">
        <v>0</v>
      </c>
      <c r="CV26" s="13">
        <v>1</v>
      </c>
      <c r="CW26" s="13">
        <v>1</v>
      </c>
      <c r="CX26" s="13">
        <v>2</v>
      </c>
      <c r="CY26" s="13">
        <v>2</v>
      </c>
      <c r="CZ26" s="20" t="s">
        <v>366</v>
      </c>
      <c r="DA26" s="13">
        <v>2</v>
      </c>
      <c r="DB26" s="13">
        <v>1</v>
      </c>
      <c r="DC26" s="13">
        <v>1</v>
      </c>
      <c r="DD26" s="13">
        <v>2</v>
      </c>
      <c r="DE26" s="13">
        <v>0</v>
      </c>
      <c r="DF26" s="13">
        <v>2</v>
      </c>
      <c r="DG26" s="13">
        <v>2</v>
      </c>
      <c r="DH26" s="20">
        <v>0</v>
      </c>
      <c r="DI26" s="13">
        <v>1</v>
      </c>
      <c r="DJ26" s="21">
        <v>100</v>
      </c>
      <c r="DK26" s="13">
        <v>2</v>
      </c>
      <c r="DL26" s="21">
        <v>0</v>
      </c>
      <c r="DM26" s="13">
        <v>2</v>
      </c>
      <c r="DN26" s="21">
        <v>0</v>
      </c>
      <c r="DO26" s="13">
        <v>2</v>
      </c>
      <c r="DP26" s="21">
        <v>0</v>
      </c>
      <c r="DQ26" s="13">
        <v>1</v>
      </c>
      <c r="DR26" s="13">
        <v>2</v>
      </c>
      <c r="DS26" s="13">
        <v>1</v>
      </c>
      <c r="DT26" s="13">
        <v>2</v>
      </c>
      <c r="DU26" s="13">
        <v>1</v>
      </c>
      <c r="DV26" s="13">
        <v>1</v>
      </c>
      <c r="DW26" s="13">
        <v>1</v>
      </c>
      <c r="DX26" s="13">
        <v>2</v>
      </c>
      <c r="DY26" s="13">
        <v>0</v>
      </c>
      <c r="DZ26" s="13">
        <v>1</v>
      </c>
      <c r="EA26" s="13">
        <v>2</v>
      </c>
      <c r="EB26" s="13">
        <v>1</v>
      </c>
      <c r="EC26" s="13">
        <v>1</v>
      </c>
      <c r="ED26" s="13">
        <v>0</v>
      </c>
      <c r="EE26" s="13">
        <v>2</v>
      </c>
      <c r="EF26" s="13">
        <v>0</v>
      </c>
      <c r="EG26" s="13">
        <v>2</v>
      </c>
      <c r="EH26" s="13">
        <v>0</v>
      </c>
      <c r="EI26" s="13"/>
      <c r="EJ26" s="13">
        <v>3</v>
      </c>
      <c r="EK26" s="13">
        <v>3</v>
      </c>
      <c r="EL26" s="13">
        <v>3</v>
      </c>
      <c r="EM26" s="13">
        <v>3</v>
      </c>
      <c r="EN26" s="13">
        <v>2</v>
      </c>
      <c r="EO26" s="13">
        <v>2</v>
      </c>
      <c r="EP26" s="13">
        <v>2</v>
      </c>
      <c r="EQ26" s="13">
        <v>1</v>
      </c>
      <c r="ER26" s="13">
        <v>2</v>
      </c>
      <c r="ES26" s="20" t="s">
        <v>265</v>
      </c>
      <c r="ET26" s="13">
        <v>1</v>
      </c>
      <c r="EU26" s="13">
        <v>2</v>
      </c>
      <c r="EV26" s="13">
        <v>2</v>
      </c>
      <c r="EW26" s="13">
        <v>1</v>
      </c>
      <c r="EX26" s="13">
        <v>1</v>
      </c>
      <c r="EY26" s="13">
        <v>1</v>
      </c>
      <c r="EZ26" s="13">
        <v>2</v>
      </c>
      <c r="FA26" s="13">
        <v>0</v>
      </c>
      <c r="FB26" s="13">
        <v>3</v>
      </c>
      <c r="FC26" s="20">
        <v>0</v>
      </c>
      <c r="FD26" s="13">
        <v>1</v>
      </c>
      <c r="FE26" s="20" t="s">
        <v>367</v>
      </c>
      <c r="FF26" s="13">
        <v>2</v>
      </c>
      <c r="FG26" s="13">
        <v>0</v>
      </c>
      <c r="FH26" s="20">
        <v>0</v>
      </c>
      <c r="FI26" s="20" t="s">
        <v>377</v>
      </c>
      <c r="FJ26" s="13"/>
      <c r="FK26" s="13">
        <v>3</v>
      </c>
      <c r="FL26" s="13">
        <v>3</v>
      </c>
      <c r="FM26" s="13">
        <v>3</v>
      </c>
      <c r="FN26" s="13">
        <v>2</v>
      </c>
      <c r="FO26" s="13">
        <v>2</v>
      </c>
      <c r="FP26" s="20" t="s">
        <v>380</v>
      </c>
      <c r="FQ26" s="23" t="s">
        <v>379</v>
      </c>
    </row>
    <row r="27" spans="1:173" s="18" customFormat="1" ht="32.25" thickBot="1">
      <c r="A27" s="19">
        <v>20</v>
      </c>
      <c r="B27" s="13" t="s">
        <v>170</v>
      </c>
      <c r="C27" s="13" t="s">
        <v>368</v>
      </c>
      <c r="D27" s="13" t="s">
        <v>369</v>
      </c>
      <c r="E27" s="13">
        <v>1</v>
      </c>
      <c r="F27" s="13">
        <v>45</v>
      </c>
      <c r="G27" s="13">
        <v>1</v>
      </c>
      <c r="H27" s="13">
        <v>3</v>
      </c>
      <c r="I27" s="13">
        <v>2</v>
      </c>
      <c r="J27" s="13" t="s">
        <v>173</v>
      </c>
      <c r="K27" s="13" t="s">
        <v>295</v>
      </c>
      <c r="L27" s="13">
        <v>120</v>
      </c>
      <c r="M27" s="13">
        <v>50</v>
      </c>
      <c r="N27" s="13">
        <v>6</v>
      </c>
      <c r="O27" s="13">
        <v>4</v>
      </c>
      <c r="P27" s="13">
        <v>1</v>
      </c>
      <c r="Q27" s="13">
        <v>0</v>
      </c>
      <c r="R27" s="13">
        <v>3</v>
      </c>
      <c r="S27" s="13">
        <v>4</v>
      </c>
      <c r="T27" s="13">
        <v>1</v>
      </c>
      <c r="U27" s="13">
        <v>0</v>
      </c>
      <c r="V27" s="13">
        <v>10000</v>
      </c>
      <c r="W27" s="15">
        <f t="shared" si="0"/>
        <v>10000</v>
      </c>
      <c r="X27" s="15">
        <f t="shared" si="1"/>
        <v>2</v>
      </c>
      <c r="Y27" s="35">
        <v>6</v>
      </c>
      <c r="Z27" s="13">
        <v>1</v>
      </c>
      <c r="AA27" s="13">
        <v>10</v>
      </c>
      <c r="AB27" s="13">
        <v>1</v>
      </c>
      <c r="AC27" s="13">
        <v>1</v>
      </c>
      <c r="AD27" s="13">
        <v>2</v>
      </c>
      <c r="AE27" s="13">
        <v>1</v>
      </c>
      <c r="AF27" s="13">
        <v>2</v>
      </c>
      <c r="AG27" s="13">
        <v>75</v>
      </c>
      <c r="AH27" s="13">
        <v>0</v>
      </c>
      <c r="AI27" s="13" t="s">
        <v>239</v>
      </c>
      <c r="AJ27" s="13" t="s">
        <v>370</v>
      </c>
      <c r="AK27" s="13">
        <v>3</v>
      </c>
      <c r="AL27" s="13">
        <v>2</v>
      </c>
      <c r="AM27" s="13">
        <v>3</v>
      </c>
      <c r="AN27" s="13" t="s">
        <v>297</v>
      </c>
      <c r="AO27" s="20" t="s">
        <v>371</v>
      </c>
      <c r="AP27" s="13">
        <v>3</v>
      </c>
      <c r="AQ27" s="13">
        <v>1700</v>
      </c>
      <c r="AR27" s="13">
        <v>1</v>
      </c>
      <c r="AS27" s="13">
        <v>80</v>
      </c>
      <c r="AT27" s="13">
        <v>0</v>
      </c>
      <c r="AU27" s="13">
        <v>2</v>
      </c>
      <c r="AV27" s="13">
        <v>1</v>
      </c>
      <c r="AW27" s="13">
        <v>2</v>
      </c>
      <c r="AX27" s="13">
        <v>0</v>
      </c>
      <c r="AY27" s="13">
        <v>700</v>
      </c>
      <c r="AZ27" s="13">
        <v>100</v>
      </c>
      <c r="BA27" s="13">
        <v>1</v>
      </c>
      <c r="BB27" s="13">
        <v>1</v>
      </c>
      <c r="BC27" s="13">
        <v>1</v>
      </c>
      <c r="BD27" s="13">
        <v>0</v>
      </c>
      <c r="BE27" s="13">
        <v>1</v>
      </c>
      <c r="BF27" s="13">
        <v>500</v>
      </c>
      <c r="BG27" s="13">
        <v>50</v>
      </c>
      <c r="BH27" s="13">
        <v>12</v>
      </c>
      <c r="BI27" s="13">
        <v>0</v>
      </c>
      <c r="BJ27" s="13">
        <v>1</v>
      </c>
      <c r="BK27" s="13" t="s">
        <v>372</v>
      </c>
      <c r="BL27" s="13">
        <v>1</v>
      </c>
      <c r="BM27" s="13" t="s">
        <v>361</v>
      </c>
      <c r="BN27" s="13">
        <v>2</v>
      </c>
      <c r="BO27" s="13">
        <v>0</v>
      </c>
      <c r="BP27" s="13">
        <v>2</v>
      </c>
      <c r="BQ27" s="13">
        <v>0</v>
      </c>
      <c r="BR27" s="13">
        <v>0</v>
      </c>
      <c r="BS27" s="13">
        <v>1</v>
      </c>
      <c r="BT27" s="13" t="s">
        <v>342</v>
      </c>
      <c r="BU27" s="13">
        <v>2</v>
      </c>
      <c r="BV27" s="13">
        <v>2</v>
      </c>
      <c r="BW27" s="13">
        <v>1</v>
      </c>
      <c r="BX27" s="13">
        <v>1</v>
      </c>
      <c r="BY27" s="13">
        <v>1</v>
      </c>
      <c r="BZ27" s="13">
        <v>0</v>
      </c>
      <c r="CA27" s="13">
        <v>1</v>
      </c>
      <c r="CB27" s="13">
        <v>2</v>
      </c>
      <c r="CC27" s="13">
        <v>0</v>
      </c>
      <c r="CD27" s="13">
        <v>2</v>
      </c>
      <c r="CE27" s="20" t="s">
        <v>373</v>
      </c>
      <c r="CF27" s="13">
        <v>0</v>
      </c>
      <c r="CG27" s="13">
        <v>1</v>
      </c>
      <c r="CH27" s="13">
        <v>2</v>
      </c>
      <c r="CI27" s="13">
        <v>1</v>
      </c>
      <c r="CJ27" s="13">
        <v>1</v>
      </c>
      <c r="CK27" s="13">
        <v>2</v>
      </c>
      <c r="CL27" s="13">
        <v>3</v>
      </c>
      <c r="CM27" s="13">
        <v>3</v>
      </c>
      <c r="CN27" s="13" t="s">
        <v>374</v>
      </c>
      <c r="CO27" s="13">
        <v>1</v>
      </c>
      <c r="CP27" s="13">
        <v>2</v>
      </c>
      <c r="CQ27" s="13">
        <v>2</v>
      </c>
      <c r="CR27" s="13">
        <v>2</v>
      </c>
      <c r="CS27" s="13">
        <v>0</v>
      </c>
      <c r="CT27" s="20" t="s">
        <v>345</v>
      </c>
      <c r="CU27" s="13">
        <v>0</v>
      </c>
      <c r="CV27" s="13">
        <v>1</v>
      </c>
      <c r="CW27" s="13">
        <v>1</v>
      </c>
      <c r="CX27" s="13">
        <v>3</v>
      </c>
      <c r="CY27" s="13">
        <v>3</v>
      </c>
      <c r="CZ27" s="20">
        <v>0</v>
      </c>
      <c r="DA27" s="13">
        <v>2</v>
      </c>
      <c r="DB27" s="13">
        <v>2</v>
      </c>
      <c r="DC27" s="13">
        <v>2</v>
      </c>
      <c r="DD27" s="13">
        <v>1</v>
      </c>
      <c r="DE27" s="13">
        <v>0</v>
      </c>
      <c r="DF27" s="13">
        <v>2</v>
      </c>
      <c r="DG27" s="13">
        <v>2</v>
      </c>
      <c r="DH27" s="20">
        <v>0</v>
      </c>
      <c r="DI27" s="13">
        <v>1</v>
      </c>
      <c r="DJ27" s="21">
        <v>90</v>
      </c>
      <c r="DK27" s="13">
        <v>2</v>
      </c>
      <c r="DL27" s="21">
        <v>0</v>
      </c>
      <c r="DM27" s="13">
        <v>2</v>
      </c>
      <c r="DN27" s="21">
        <v>0</v>
      </c>
      <c r="DO27" s="13">
        <v>1</v>
      </c>
      <c r="DP27" s="21">
        <v>10</v>
      </c>
      <c r="DQ27" s="13">
        <v>1</v>
      </c>
      <c r="DR27" s="13">
        <v>1</v>
      </c>
      <c r="DS27" s="13">
        <v>1</v>
      </c>
      <c r="DT27" s="13">
        <v>2</v>
      </c>
      <c r="DU27" s="13">
        <v>1</v>
      </c>
      <c r="DV27" s="13">
        <v>1</v>
      </c>
      <c r="DW27" s="13">
        <v>1</v>
      </c>
      <c r="DX27" s="13">
        <v>2</v>
      </c>
      <c r="DY27" s="13">
        <v>0</v>
      </c>
      <c r="DZ27" s="13">
        <v>1</v>
      </c>
      <c r="EA27" s="13">
        <v>2</v>
      </c>
      <c r="EB27" s="13">
        <v>2</v>
      </c>
      <c r="EC27" s="13">
        <v>1</v>
      </c>
      <c r="ED27" s="13">
        <v>0</v>
      </c>
      <c r="EE27" s="13">
        <v>2</v>
      </c>
      <c r="EF27" s="13">
        <v>0</v>
      </c>
      <c r="EG27" s="13">
        <v>2</v>
      </c>
      <c r="EH27" s="13">
        <v>0</v>
      </c>
      <c r="EI27" s="13"/>
      <c r="EJ27" s="13">
        <v>3</v>
      </c>
      <c r="EK27" s="13">
        <v>3</v>
      </c>
      <c r="EL27" s="13">
        <v>3</v>
      </c>
      <c r="EM27" s="13">
        <v>3</v>
      </c>
      <c r="EN27" s="13">
        <v>2</v>
      </c>
      <c r="EO27" s="13">
        <v>2</v>
      </c>
      <c r="EP27" s="13">
        <v>2</v>
      </c>
      <c r="EQ27" s="13">
        <v>1</v>
      </c>
      <c r="ER27" s="13">
        <v>2</v>
      </c>
      <c r="ES27" s="20" t="s">
        <v>265</v>
      </c>
      <c r="ET27" s="13">
        <v>1</v>
      </c>
      <c r="EU27" s="13">
        <v>2</v>
      </c>
      <c r="EV27" s="13">
        <v>2</v>
      </c>
      <c r="EW27" s="13">
        <v>2</v>
      </c>
      <c r="EX27" s="13">
        <v>1</v>
      </c>
      <c r="EY27" s="13">
        <v>1</v>
      </c>
      <c r="EZ27" s="13">
        <v>2</v>
      </c>
      <c r="FA27" s="13">
        <v>0</v>
      </c>
      <c r="FB27" s="13">
        <v>3</v>
      </c>
      <c r="FC27" s="20">
        <v>0</v>
      </c>
      <c r="FD27" s="13">
        <v>1</v>
      </c>
      <c r="FE27" s="20" t="s">
        <v>375</v>
      </c>
      <c r="FF27" s="13">
        <v>2</v>
      </c>
      <c r="FG27" s="13">
        <v>0</v>
      </c>
      <c r="FH27" s="20">
        <v>0</v>
      </c>
      <c r="FI27" s="20" t="s">
        <v>376</v>
      </c>
      <c r="FJ27" s="13" t="s">
        <v>289</v>
      </c>
      <c r="FK27" s="13">
        <v>3</v>
      </c>
      <c r="FL27" s="13">
        <v>3</v>
      </c>
      <c r="FM27" s="13">
        <v>3</v>
      </c>
      <c r="FN27" s="13">
        <v>1</v>
      </c>
      <c r="FO27" s="13">
        <v>3</v>
      </c>
      <c r="FP27" s="20" t="s">
        <v>381</v>
      </c>
      <c r="FQ27" s="24" t="s">
        <v>272</v>
      </c>
    </row>
    <row r="28" spans="1:173" s="18" customFormat="1" ht="32.25" thickBot="1">
      <c r="A28" s="19">
        <v>21</v>
      </c>
      <c r="B28" s="13" t="s">
        <v>170</v>
      </c>
      <c r="C28" s="13" t="s">
        <v>368</v>
      </c>
      <c r="D28" s="13" t="s">
        <v>382</v>
      </c>
      <c r="E28" s="13">
        <v>1</v>
      </c>
      <c r="F28" s="13">
        <v>44</v>
      </c>
      <c r="G28" s="13">
        <v>1</v>
      </c>
      <c r="H28" s="13">
        <v>5</v>
      </c>
      <c r="I28" s="13">
        <v>2</v>
      </c>
      <c r="J28" s="13" t="s">
        <v>173</v>
      </c>
      <c r="K28" s="13" t="s">
        <v>301</v>
      </c>
      <c r="L28" s="13">
        <v>75</v>
      </c>
      <c r="M28" s="13">
        <v>30</v>
      </c>
      <c r="N28" s="13">
        <v>4</v>
      </c>
      <c r="O28" s="13">
        <v>2</v>
      </c>
      <c r="P28" s="13">
        <v>1</v>
      </c>
      <c r="Q28" s="13">
        <v>0</v>
      </c>
      <c r="R28" s="13">
        <v>2</v>
      </c>
      <c r="S28" s="13">
        <v>3</v>
      </c>
      <c r="T28" s="13">
        <v>1</v>
      </c>
      <c r="U28" s="13">
        <v>0</v>
      </c>
      <c r="V28" s="13">
        <v>10000</v>
      </c>
      <c r="W28" s="15">
        <f t="shared" si="0"/>
        <v>10000</v>
      </c>
      <c r="X28" s="15">
        <f t="shared" si="1"/>
        <v>2</v>
      </c>
      <c r="Y28" s="35">
        <v>7</v>
      </c>
      <c r="Z28" s="13">
        <v>1</v>
      </c>
      <c r="AA28" s="13">
        <v>10</v>
      </c>
      <c r="AB28" s="13">
        <v>1</v>
      </c>
      <c r="AC28" s="13">
        <v>1</v>
      </c>
      <c r="AD28" s="13">
        <v>2</v>
      </c>
      <c r="AE28" s="13">
        <v>1</v>
      </c>
      <c r="AF28" s="13">
        <v>2</v>
      </c>
      <c r="AG28" s="13">
        <v>50</v>
      </c>
      <c r="AH28" s="13">
        <v>0</v>
      </c>
      <c r="AI28" s="13" t="s">
        <v>239</v>
      </c>
      <c r="AJ28" s="13" t="s">
        <v>370</v>
      </c>
      <c r="AK28" s="13">
        <v>3</v>
      </c>
      <c r="AL28" s="13">
        <v>2</v>
      </c>
      <c r="AM28" s="13">
        <v>2</v>
      </c>
      <c r="AN28" s="13" t="s">
        <v>297</v>
      </c>
      <c r="AO28" s="13">
        <v>0</v>
      </c>
      <c r="AP28" s="13">
        <v>3</v>
      </c>
      <c r="AQ28" s="13">
        <v>1700</v>
      </c>
      <c r="AR28" s="13">
        <v>1</v>
      </c>
      <c r="AS28" s="13">
        <v>100</v>
      </c>
      <c r="AT28" s="13">
        <v>0</v>
      </c>
      <c r="AU28" s="13">
        <v>2</v>
      </c>
      <c r="AV28" s="13">
        <v>1</v>
      </c>
      <c r="AW28" s="13">
        <v>2</v>
      </c>
      <c r="AX28" s="13">
        <v>0</v>
      </c>
      <c r="AY28" s="13">
        <v>600</v>
      </c>
      <c r="AZ28" s="13">
        <v>300</v>
      </c>
      <c r="BA28" s="13">
        <v>1</v>
      </c>
      <c r="BB28" s="13">
        <v>1</v>
      </c>
      <c r="BC28" s="13">
        <v>1</v>
      </c>
      <c r="BD28" s="13">
        <v>0</v>
      </c>
      <c r="BE28" s="13">
        <v>1</v>
      </c>
      <c r="BF28" s="13">
        <v>300</v>
      </c>
      <c r="BG28" s="13">
        <v>0</v>
      </c>
      <c r="BH28" s="13">
        <v>12</v>
      </c>
      <c r="BI28" s="13">
        <v>0</v>
      </c>
      <c r="BJ28" s="13">
        <v>2</v>
      </c>
      <c r="BK28" s="13">
        <v>0</v>
      </c>
      <c r="BL28" s="13">
        <v>2</v>
      </c>
      <c r="BM28" s="13">
        <v>0</v>
      </c>
      <c r="BN28" s="13">
        <v>2</v>
      </c>
      <c r="BO28" s="13">
        <v>0</v>
      </c>
      <c r="BP28" s="13">
        <v>2</v>
      </c>
      <c r="BQ28" s="13">
        <v>0</v>
      </c>
      <c r="BR28" s="13">
        <v>0</v>
      </c>
      <c r="BS28" s="13">
        <v>2</v>
      </c>
      <c r="BT28" s="13" t="s">
        <v>383</v>
      </c>
      <c r="BU28" s="13">
        <v>2</v>
      </c>
      <c r="BV28" s="13">
        <v>2</v>
      </c>
      <c r="BW28" s="13">
        <v>1</v>
      </c>
      <c r="BX28" s="13">
        <v>1</v>
      </c>
      <c r="BY28" s="13">
        <v>1</v>
      </c>
      <c r="BZ28" s="13">
        <v>0</v>
      </c>
      <c r="CA28" s="13">
        <v>1</v>
      </c>
      <c r="CB28" s="13">
        <v>2</v>
      </c>
      <c r="CC28" s="13">
        <v>0</v>
      </c>
      <c r="CD28" s="13">
        <v>2</v>
      </c>
      <c r="CE28" s="13" t="s">
        <v>384</v>
      </c>
      <c r="CF28" s="20" t="s">
        <v>364</v>
      </c>
      <c r="CG28" s="13">
        <v>1</v>
      </c>
      <c r="CH28" s="13">
        <v>2</v>
      </c>
      <c r="CI28" s="13">
        <v>1</v>
      </c>
      <c r="CJ28" s="13">
        <v>1</v>
      </c>
      <c r="CK28" s="13">
        <v>2</v>
      </c>
      <c r="CL28" s="13">
        <v>0</v>
      </c>
      <c r="CM28" s="13">
        <v>3</v>
      </c>
      <c r="CN28" s="13" t="s">
        <v>385</v>
      </c>
      <c r="CO28" s="13">
        <v>1</v>
      </c>
      <c r="CP28" s="13">
        <v>2</v>
      </c>
      <c r="CQ28" s="13">
        <v>2</v>
      </c>
      <c r="CR28" s="13">
        <v>2</v>
      </c>
      <c r="CS28" s="13">
        <v>0</v>
      </c>
      <c r="CT28" s="13" t="s">
        <v>386</v>
      </c>
      <c r="CU28" s="13">
        <v>0</v>
      </c>
      <c r="CV28" s="20">
        <v>1</v>
      </c>
      <c r="CW28" s="13">
        <v>1</v>
      </c>
      <c r="CX28" s="13">
        <v>3</v>
      </c>
      <c r="CY28" s="13">
        <v>2</v>
      </c>
      <c r="CZ28" s="20">
        <v>0</v>
      </c>
      <c r="DA28" s="13">
        <v>2</v>
      </c>
      <c r="DB28" s="13">
        <v>2</v>
      </c>
      <c r="DC28" s="13">
        <v>2</v>
      </c>
      <c r="DD28" s="13">
        <v>1</v>
      </c>
      <c r="DE28" s="13">
        <v>0</v>
      </c>
      <c r="DF28" s="13">
        <v>2</v>
      </c>
      <c r="DG28" s="13">
        <v>2</v>
      </c>
      <c r="DH28" s="20">
        <v>0</v>
      </c>
      <c r="DI28" s="13">
        <v>1</v>
      </c>
      <c r="DJ28" s="21">
        <v>100</v>
      </c>
      <c r="DK28" s="13">
        <v>2</v>
      </c>
      <c r="DL28" s="21">
        <v>0</v>
      </c>
      <c r="DM28" s="13">
        <v>2</v>
      </c>
      <c r="DN28" s="21">
        <v>0</v>
      </c>
      <c r="DO28" s="13">
        <v>2</v>
      </c>
      <c r="DP28" s="21">
        <v>0</v>
      </c>
      <c r="DQ28" s="13">
        <v>1</v>
      </c>
      <c r="DR28" s="13">
        <v>1</v>
      </c>
      <c r="DS28" s="13">
        <v>1</v>
      </c>
      <c r="DT28" s="13">
        <v>2</v>
      </c>
      <c r="DU28" s="13">
        <v>1</v>
      </c>
      <c r="DV28" s="13">
        <v>1</v>
      </c>
      <c r="DW28" s="13">
        <v>1</v>
      </c>
      <c r="DX28" s="13">
        <v>2</v>
      </c>
      <c r="DY28" s="13">
        <v>0</v>
      </c>
      <c r="DZ28" s="13">
        <v>1</v>
      </c>
      <c r="EA28" s="13">
        <v>2</v>
      </c>
      <c r="EB28" s="13">
        <v>2</v>
      </c>
      <c r="EC28" s="13">
        <v>1</v>
      </c>
      <c r="ED28" s="13">
        <v>0</v>
      </c>
      <c r="EE28" s="13">
        <v>2</v>
      </c>
      <c r="EF28" s="13">
        <v>0</v>
      </c>
      <c r="EG28" s="13">
        <v>2</v>
      </c>
      <c r="EH28" s="13">
        <v>0</v>
      </c>
      <c r="EI28" s="13"/>
      <c r="EJ28" s="13">
        <v>3</v>
      </c>
      <c r="EK28" s="13">
        <v>3</v>
      </c>
      <c r="EL28" s="13">
        <v>3</v>
      </c>
      <c r="EM28" s="13">
        <v>3</v>
      </c>
      <c r="EN28" s="13">
        <v>2</v>
      </c>
      <c r="EO28" s="13">
        <v>2</v>
      </c>
      <c r="EP28" s="13">
        <v>2</v>
      </c>
      <c r="EQ28" s="13">
        <v>1</v>
      </c>
      <c r="ER28" s="13">
        <v>2</v>
      </c>
      <c r="ES28" s="20" t="s">
        <v>265</v>
      </c>
      <c r="ET28" s="13">
        <v>2</v>
      </c>
      <c r="EU28" s="13">
        <v>2</v>
      </c>
      <c r="EV28" s="13">
        <v>1</v>
      </c>
      <c r="EW28" s="13">
        <v>2</v>
      </c>
      <c r="EX28" s="13">
        <v>1</v>
      </c>
      <c r="EY28" s="13">
        <v>1</v>
      </c>
      <c r="EZ28" s="13">
        <v>2</v>
      </c>
      <c r="FA28" s="13">
        <v>0</v>
      </c>
      <c r="FB28" s="13">
        <v>3</v>
      </c>
      <c r="FC28" s="20">
        <v>0</v>
      </c>
      <c r="FD28" s="13">
        <v>2</v>
      </c>
      <c r="FE28" s="13">
        <v>0</v>
      </c>
      <c r="FF28" s="13">
        <v>2</v>
      </c>
      <c r="FG28" s="13">
        <v>0</v>
      </c>
      <c r="FH28" s="20">
        <v>0</v>
      </c>
      <c r="FI28" s="13"/>
      <c r="FJ28" s="13"/>
      <c r="FK28" s="13">
        <v>2</v>
      </c>
      <c r="FL28" s="13">
        <v>3</v>
      </c>
      <c r="FM28" s="13">
        <v>3</v>
      </c>
      <c r="FN28" s="13">
        <v>1</v>
      </c>
      <c r="FO28" s="13">
        <v>3</v>
      </c>
      <c r="FP28" s="13" t="s">
        <v>649</v>
      </c>
      <c r="FQ28" s="24" t="s">
        <v>649</v>
      </c>
    </row>
    <row r="29" spans="1:173" s="18" customFormat="1" ht="32.25" thickBot="1">
      <c r="A29" s="19">
        <v>22</v>
      </c>
      <c r="B29" s="13" t="s">
        <v>170</v>
      </c>
      <c r="C29" s="13" t="s">
        <v>387</v>
      </c>
      <c r="D29" s="13" t="s">
        <v>388</v>
      </c>
      <c r="E29" s="13">
        <v>1</v>
      </c>
      <c r="F29" s="13">
        <v>55</v>
      </c>
      <c r="G29" s="13">
        <v>2</v>
      </c>
      <c r="H29" s="13">
        <v>22</v>
      </c>
      <c r="I29" s="13">
        <v>1</v>
      </c>
      <c r="J29" s="13" t="s">
        <v>389</v>
      </c>
      <c r="K29" s="13">
        <v>0</v>
      </c>
      <c r="L29" s="13">
        <v>500</v>
      </c>
      <c r="M29" s="13">
        <v>300</v>
      </c>
      <c r="N29" s="13">
        <v>7</v>
      </c>
      <c r="O29" s="13">
        <v>2</v>
      </c>
      <c r="P29" s="13">
        <v>1</v>
      </c>
      <c r="Q29" s="13">
        <v>0</v>
      </c>
      <c r="R29" s="13">
        <v>4</v>
      </c>
      <c r="S29" s="13">
        <v>5</v>
      </c>
      <c r="T29" s="13">
        <v>1</v>
      </c>
      <c r="U29" s="13">
        <v>0</v>
      </c>
      <c r="V29" s="13">
        <v>20000</v>
      </c>
      <c r="W29" s="15">
        <f t="shared" si="0"/>
        <v>20000</v>
      </c>
      <c r="X29" s="15">
        <f t="shared" si="1"/>
        <v>3</v>
      </c>
      <c r="Y29" s="35">
        <v>9</v>
      </c>
      <c r="Z29" s="13">
        <v>1</v>
      </c>
      <c r="AA29" s="13">
        <v>20</v>
      </c>
      <c r="AB29" s="13">
        <v>1</v>
      </c>
      <c r="AC29" s="13">
        <v>2</v>
      </c>
      <c r="AD29" s="13">
        <v>2</v>
      </c>
      <c r="AE29" s="13">
        <v>1</v>
      </c>
      <c r="AF29" s="13">
        <v>2</v>
      </c>
      <c r="AG29" s="13">
        <v>150</v>
      </c>
      <c r="AH29" s="13">
        <v>0</v>
      </c>
      <c r="AI29" s="13" t="s">
        <v>239</v>
      </c>
      <c r="AJ29" s="13" t="s">
        <v>340</v>
      </c>
      <c r="AK29" s="13">
        <v>3</v>
      </c>
      <c r="AL29" s="13">
        <v>1</v>
      </c>
      <c r="AM29" s="13">
        <v>3</v>
      </c>
      <c r="AN29" s="13" t="s">
        <v>297</v>
      </c>
      <c r="AO29" s="20" t="s">
        <v>390</v>
      </c>
      <c r="AP29" s="13">
        <v>3</v>
      </c>
      <c r="AQ29" s="13">
        <v>1700</v>
      </c>
      <c r="AR29" s="13">
        <v>1</v>
      </c>
      <c r="AS29" s="13">
        <v>300</v>
      </c>
      <c r="AT29" s="13">
        <v>0</v>
      </c>
      <c r="AU29" s="13">
        <v>2</v>
      </c>
      <c r="AV29" s="13">
        <v>1</v>
      </c>
      <c r="AW29" s="13">
        <v>2</v>
      </c>
      <c r="AX29" s="13">
        <v>0</v>
      </c>
      <c r="AY29" s="13">
        <v>1200</v>
      </c>
      <c r="AZ29" s="13">
        <v>800</v>
      </c>
      <c r="BA29" s="13">
        <v>1</v>
      </c>
      <c r="BB29" s="13">
        <v>2</v>
      </c>
      <c r="BC29" s="13">
        <v>1</v>
      </c>
      <c r="BD29" s="13">
        <v>2</v>
      </c>
      <c r="BE29" s="13">
        <v>2</v>
      </c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>
        <v>0</v>
      </c>
      <c r="BS29" s="13">
        <v>1</v>
      </c>
      <c r="BT29" s="13" t="s">
        <v>393</v>
      </c>
      <c r="BU29" s="13">
        <v>3</v>
      </c>
      <c r="BV29" s="13">
        <v>2</v>
      </c>
      <c r="BW29" s="13">
        <v>1</v>
      </c>
      <c r="BX29" s="13">
        <v>1</v>
      </c>
      <c r="BY29" s="13">
        <v>1</v>
      </c>
      <c r="BZ29" s="13">
        <v>0</v>
      </c>
      <c r="CA29" s="13">
        <v>1</v>
      </c>
      <c r="CB29" s="13">
        <v>2</v>
      </c>
      <c r="CC29" s="13">
        <v>0</v>
      </c>
      <c r="CD29" s="13">
        <v>1</v>
      </c>
      <c r="CE29" s="13"/>
      <c r="CF29" s="13" t="s">
        <v>334</v>
      </c>
      <c r="CG29" s="13">
        <v>1</v>
      </c>
      <c r="CH29" s="13">
        <v>1</v>
      </c>
      <c r="CI29" s="13">
        <v>1</v>
      </c>
      <c r="CJ29" s="13">
        <v>1</v>
      </c>
      <c r="CK29" s="13">
        <v>2</v>
      </c>
      <c r="CL29" s="13">
        <v>0</v>
      </c>
      <c r="CM29" s="13">
        <v>3</v>
      </c>
      <c r="CN29" s="13" t="s">
        <v>394</v>
      </c>
      <c r="CO29" s="13">
        <v>1</v>
      </c>
      <c r="CP29" s="13">
        <v>2</v>
      </c>
      <c r="CQ29" s="13">
        <v>2</v>
      </c>
      <c r="CR29" s="13">
        <v>2</v>
      </c>
      <c r="CS29" s="13">
        <v>0</v>
      </c>
      <c r="CT29" s="13" t="s">
        <v>395</v>
      </c>
      <c r="CU29" s="13">
        <v>0</v>
      </c>
      <c r="CV29" s="13">
        <v>1</v>
      </c>
      <c r="CW29" s="13">
        <v>1</v>
      </c>
      <c r="CX29" s="13">
        <v>3</v>
      </c>
      <c r="CY29" s="13">
        <v>1</v>
      </c>
      <c r="CZ29" s="20">
        <v>0</v>
      </c>
      <c r="DA29" s="13">
        <v>2</v>
      </c>
      <c r="DB29" s="13">
        <v>2</v>
      </c>
      <c r="DC29" s="13">
        <v>2</v>
      </c>
      <c r="DD29" s="13">
        <v>1</v>
      </c>
      <c r="DE29" s="13">
        <v>0</v>
      </c>
      <c r="DF29" s="13">
        <v>3</v>
      </c>
      <c r="DG29" s="13">
        <v>2</v>
      </c>
      <c r="DH29" s="20">
        <v>0</v>
      </c>
      <c r="DI29" s="13">
        <v>1</v>
      </c>
      <c r="DJ29" s="21">
        <v>70</v>
      </c>
      <c r="DK29" s="13">
        <v>2</v>
      </c>
      <c r="DL29" s="21">
        <v>0</v>
      </c>
      <c r="DM29" s="13">
        <v>1</v>
      </c>
      <c r="DN29" s="21">
        <v>20</v>
      </c>
      <c r="DO29" s="13">
        <v>1</v>
      </c>
      <c r="DP29" s="21">
        <v>10</v>
      </c>
      <c r="DQ29" s="13">
        <v>1</v>
      </c>
      <c r="DR29" s="13">
        <v>1</v>
      </c>
      <c r="DS29" s="13">
        <v>1</v>
      </c>
      <c r="DT29" s="13">
        <v>2</v>
      </c>
      <c r="DU29" s="13">
        <v>1</v>
      </c>
      <c r="DV29" s="13">
        <v>1</v>
      </c>
      <c r="DW29" s="13">
        <v>1</v>
      </c>
      <c r="DX29" s="13">
        <v>2</v>
      </c>
      <c r="DY29" s="13">
        <v>0</v>
      </c>
      <c r="DZ29" s="13">
        <v>1</v>
      </c>
      <c r="EA29" s="13">
        <v>2</v>
      </c>
      <c r="EB29" s="13">
        <v>2</v>
      </c>
      <c r="EC29" s="13">
        <v>1</v>
      </c>
      <c r="ED29" s="13">
        <v>0</v>
      </c>
      <c r="EE29" s="13">
        <v>2</v>
      </c>
      <c r="EF29" s="13">
        <v>0</v>
      </c>
      <c r="EG29" s="13">
        <v>2</v>
      </c>
      <c r="EH29" s="13">
        <v>0</v>
      </c>
      <c r="EI29" s="13"/>
      <c r="EJ29" s="13">
        <v>3</v>
      </c>
      <c r="EK29" s="13">
        <v>3</v>
      </c>
      <c r="EL29" s="13">
        <v>3</v>
      </c>
      <c r="EM29" s="13">
        <v>3</v>
      </c>
      <c r="EN29" s="13">
        <v>2</v>
      </c>
      <c r="EO29" s="13">
        <v>2</v>
      </c>
      <c r="EP29" s="13">
        <v>2</v>
      </c>
      <c r="EQ29" s="13">
        <v>1</v>
      </c>
      <c r="ER29" s="13">
        <v>2</v>
      </c>
      <c r="ES29" s="20" t="s">
        <v>265</v>
      </c>
      <c r="ET29" s="13">
        <v>1</v>
      </c>
      <c r="EU29" s="13">
        <v>2</v>
      </c>
      <c r="EV29" s="13">
        <v>2</v>
      </c>
      <c r="EW29" s="13">
        <v>1</v>
      </c>
      <c r="EX29" s="13">
        <v>1</v>
      </c>
      <c r="EY29" s="13">
        <v>1</v>
      </c>
      <c r="EZ29" s="13">
        <v>2</v>
      </c>
      <c r="FA29" s="13">
        <v>0</v>
      </c>
      <c r="FB29" s="13">
        <v>3</v>
      </c>
      <c r="FC29" s="20">
        <v>0</v>
      </c>
      <c r="FD29" s="13">
        <v>1</v>
      </c>
      <c r="FE29" s="13" t="s">
        <v>313</v>
      </c>
      <c r="FF29" s="13">
        <v>2</v>
      </c>
      <c r="FG29" s="13">
        <v>0</v>
      </c>
      <c r="FH29" s="20">
        <v>0</v>
      </c>
      <c r="FI29" s="13"/>
      <c r="FJ29" s="13"/>
      <c r="FK29" s="13">
        <v>3</v>
      </c>
      <c r="FL29" s="13">
        <v>3</v>
      </c>
      <c r="FM29" s="13">
        <v>3</v>
      </c>
      <c r="FN29" s="13">
        <v>2</v>
      </c>
      <c r="FO29" s="13">
        <v>3</v>
      </c>
      <c r="FP29" s="13" t="s">
        <v>649</v>
      </c>
      <c r="FQ29" s="24" t="s">
        <v>649</v>
      </c>
    </row>
    <row r="30" spans="1:173" s="18" customFormat="1" ht="32.25" thickBot="1">
      <c r="A30" s="19">
        <v>23</v>
      </c>
      <c r="B30" s="13" t="s">
        <v>170</v>
      </c>
      <c r="C30" s="13" t="s">
        <v>396</v>
      </c>
      <c r="D30" s="13" t="s">
        <v>397</v>
      </c>
      <c r="E30" s="13">
        <v>1</v>
      </c>
      <c r="F30" s="13">
        <v>53</v>
      </c>
      <c r="G30" s="13">
        <v>1</v>
      </c>
      <c r="H30" s="13">
        <v>22</v>
      </c>
      <c r="I30" s="13">
        <v>1</v>
      </c>
      <c r="J30" s="13" t="s">
        <v>173</v>
      </c>
      <c r="K30" s="13" t="s">
        <v>301</v>
      </c>
      <c r="L30" s="13">
        <v>120</v>
      </c>
      <c r="M30" s="13">
        <v>40</v>
      </c>
      <c r="N30" s="13">
        <v>4</v>
      </c>
      <c r="O30" s="13">
        <v>2</v>
      </c>
      <c r="P30" s="13">
        <v>2</v>
      </c>
      <c r="Q30" s="13">
        <v>0</v>
      </c>
      <c r="R30" s="13">
        <v>3</v>
      </c>
      <c r="S30" s="13">
        <v>5</v>
      </c>
      <c r="T30" s="13">
        <v>1</v>
      </c>
      <c r="U30" s="13">
        <v>7000</v>
      </c>
      <c r="V30" s="13">
        <v>5000</v>
      </c>
      <c r="W30" s="15">
        <f t="shared" si="0"/>
        <v>12000</v>
      </c>
      <c r="X30" s="15">
        <f t="shared" si="1"/>
        <v>2</v>
      </c>
      <c r="Y30" s="35">
        <v>9</v>
      </c>
      <c r="Z30" s="13">
        <v>1</v>
      </c>
      <c r="AA30" s="13">
        <v>12</v>
      </c>
      <c r="AB30" s="13">
        <v>3</v>
      </c>
      <c r="AC30" s="13">
        <v>0</v>
      </c>
      <c r="AD30" s="13">
        <v>0</v>
      </c>
      <c r="AE30" s="13">
        <v>2</v>
      </c>
      <c r="AF30" s="13">
        <v>3</v>
      </c>
      <c r="AG30" s="13">
        <v>20</v>
      </c>
      <c r="AH30" s="13"/>
      <c r="AI30" s="13" t="s">
        <v>239</v>
      </c>
      <c r="AJ30" s="13" t="s">
        <v>240</v>
      </c>
      <c r="AK30" s="13">
        <v>3</v>
      </c>
      <c r="AL30" s="13">
        <v>2</v>
      </c>
      <c r="AM30" s="13">
        <v>3</v>
      </c>
      <c r="AN30" s="13">
        <v>0</v>
      </c>
      <c r="AO30" s="13">
        <v>0</v>
      </c>
      <c r="AP30" s="13">
        <v>2</v>
      </c>
      <c r="AQ30" s="13">
        <v>1700</v>
      </c>
      <c r="AR30" s="13">
        <v>2</v>
      </c>
      <c r="AS30" s="13">
        <v>70</v>
      </c>
      <c r="AT30" s="13">
        <v>0</v>
      </c>
      <c r="AU30" s="13">
        <v>2</v>
      </c>
      <c r="AV30" s="13">
        <v>1</v>
      </c>
      <c r="AW30" s="13">
        <v>2</v>
      </c>
      <c r="AX30" s="13">
        <v>0</v>
      </c>
      <c r="AY30" s="13"/>
      <c r="AZ30" s="13"/>
      <c r="BA30" s="13">
        <v>1</v>
      </c>
      <c r="BB30" s="13">
        <v>1</v>
      </c>
      <c r="BC30" s="13">
        <v>2</v>
      </c>
      <c r="BD30" s="13">
        <v>2</v>
      </c>
      <c r="BE30" s="13">
        <v>1</v>
      </c>
      <c r="BF30" s="13">
        <v>100</v>
      </c>
      <c r="BG30" s="13">
        <v>0</v>
      </c>
      <c r="BH30" s="13">
        <v>12</v>
      </c>
      <c r="BI30" s="13">
        <v>0</v>
      </c>
      <c r="BJ30" s="13">
        <v>2</v>
      </c>
      <c r="BK30" s="13">
        <v>0</v>
      </c>
      <c r="BL30" s="13">
        <v>2</v>
      </c>
      <c r="BM30" s="13">
        <v>0</v>
      </c>
      <c r="BN30" s="13">
        <v>2</v>
      </c>
      <c r="BO30" s="13">
        <v>0</v>
      </c>
      <c r="BP30" s="13">
        <v>2</v>
      </c>
      <c r="BQ30" s="13">
        <v>0</v>
      </c>
      <c r="BR30" s="13">
        <v>0</v>
      </c>
      <c r="BS30" s="13">
        <v>2</v>
      </c>
      <c r="BT30" s="13" t="s">
        <v>398</v>
      </c>
      <c r="BU30" s="13">
        <v>3</v>
      </c>
      <c r="BV30" s="13">
        <v>2</v>
      </c>
      <c r="BW30" s="13">
        <v>1</v>
      </c>
      <c r="BX30" s="13">
        <v>1</v>
      </c>
      <c r="BY30" s="13">
        <v>1</v>
      </c>
      <c r="BZ30" s="13">
        <v>0</v>
      </c>
      <c r="CA30" s="13">
        <v>1</v>
      </c>
      <c r="CB30" s="13">
        <v>2</v>
      </c>
      <c r="CC30" s="13">
        <v>0</v>
      </c>
      <c r="CD30" s="13">
        <v>1</v>
      </c>
      <c r="CF30" s="20" t="s">
        <v>399</v>
      </c>
      <c r="CG30" s="13">
        <v>1</v>
      </c>
      <c r="CH30" s="13">
        <v>1</v>
      </c>
      <c r="CI30" s="13">
        <v>1</v>
      </c>
      <c r="CJ30" s="13">
        <v>1</v>
      </c>
      <c r="CK30" s="13">
        <v>2</v>
      </c>
      <c r="CL30" s="13">
        <v>0</v>
      </c>
      <c r="CM30" s="13">
        <v>3</v>
      </c>
      <c r="CN30" s="13"/>
      <c r="CO30" s="13">
        <v>1</v>
      </c>
      <c r="CP30" s="13">
        <v>2</v>
      </c>
      <c r="CQ30" s="13">
        <v>1</v>
      </c>
      <c r="CR30" s="13">
        <v>2</v>
      </c>
      <c r="CS30" s="13">
        <v>0</v>
      </c>
      <c r="CT30" s="13"/>
      <c r="CU30" s="13">
        <v>0</v>
      </c>
      <c r="CV30" s="13">
        <v>2</v>
      </c>
      <c r="CW30" s="13">
        <v>1</v>
      </c>
      <c r="CX30" s="13">
        <v>3</v>
      </c>
      <c r="CY30" s="13">
        <v>3</v>
      </c>
      <c r="CZ30" s="20">
        <v>0</v>
      </c>
      <c r="DA30" s="13">
        <v>1</v>
      </c>
      <c r="DB30" s="13">
        <v>1</v>
      </c>
      <c r="DC30" s="13">
        <v>1</v>
      </c>
      <c r="DD30" s="13">
        <v>2</v>
      </c>
      <c r="DE30" s="13">
        <v>0</v>
      </c>
      <c r="DF30" s="13">
        <v>2</v>
      </c>
      <c r="DG30" s="13">
        <v>2</v>
      </c>
      <c r="DH30" s="20">
        <v>0</v>
      </c>
      <c r="DI30" s="13">
        <v>1</v>
      </c>
      <c r="DJ30" s="21">
        <v>80</v>
      </c>
      <c r="DK30" s="13">
        <v>2</v>
      </c>
      <c r="DL30" s="21">
        <v>0</v>
      </c>
      <c r="DM30" s="13">
        <v>1</v>
      </c>
      <c r="DN30" s="21">
        <v>10</v>
      </c>
      <c r="DO30" s="13">
        <v>1</v>
      </c>
      <c r="DP30" s="21">
        <v>10</v>
      </c>
      <c r="DQ30" s="13">
        <v>1</v>
      </c>
      <c r="DR30" s="13">
        <v>1</v>
      </c>
      <c r="DS30" s="13">
        <v>1</v>
      </c>
      <c r="DT30" s="13">
        <v>2</v>
      </c>
      <c r="DU30" s="13">
        <v>1</v>
      </c>
      <c r="DV30" s="13">
        <v>1</v>
      </c>
      <c r="DW30" s="13">
        <v>1</v>
      </c>
      <c r="DX30" s="13">
        <v>2</v>
      </c>
      <c r="DY30" s="13">
        <v>0</v>
      </c>
      <c r="DZ30" s="13">
        <v>2</v>
      </c>
      <c r="EA30" s="13">
        <v>2</v>
      </c>
      <c r="EB30" s="13">
        <v>2</v>
      </c>
      <c r="EC30" s="13">
        <v>2</v>
      </c>
      <c r="ED30" s="13">
        <v>0</v>
      </c>
      <c r="EE30" s="13">
        <v>2</v>
      </c>
      <c r="EF30" s="13">
        <v>0</v>
      </c>
      <c r="EG30" s="13">
        <v>2</v>
      </c>
      <c r="EH30" s="13">
        <v>0</v>
      </c>
      <c r="EI30" s="13"/>
      <c r="EJ30" s="13">
        <v>3</v>
      </c>
      <c r="EK30" s="13">
        <v>3</v>
      </c>
      <c r="EL30" s="13">
        <v>3</v>
      </c>
      <c r="EM30" s="13">
        <v>3</v>
      </c>
      <c r="EN30" s="13">
        <v>2</v>
      </c>
      <c r="EO30" s="13">
        <v>2</v>
      </c>
      <c r="EP30" s="13">
        <v>2</v>
      </c>
      <c r="EQ30" s="13">
        <v>1</v>
      </c>
      <c r="ER30" s="13">
        <v>2</v>
      </c>
      <c r="ES30" s="20" t="s">
        <v>265</v>
      </c>
      <c r="ET30" s="13">
        <v>1</v>
      </c>
      <c r="EU30" s="13">
        <v>2</v>
      </c>
      <c r="EV30" s="13">
        <v>2</v>
      </c>
      <c r="EW30" s="13">
        <v>2</v>
      </c>
      <c r="EX30" s="13">
        <v>1</v>
      </c>
      <c r="EY30" s="13">
        <v>1</v>
      </c>
      <c r="EZ30" s="13">
        <v>2</v>
      </c>
      <c r="FA30" s="13">
        <v>0</v>
      </c>
      <c r="FB30" s="13">
        <v>3</v>
      </c>
      <c r="FC30" s="20">
        <v>0</v>
      </c>
      <c r="FD30" s="13">
        <v>2</v>
      </c>
      <c r="FE30" s="13">
        <v>0</v>
      </c>
      <c r="FF30" s="13">
        <v>2</v>
      </c>
      <c r="FG30" s="13">
        <v>0</v>
      </c>
      <c r="FH30" s="20">
        <v>0</v>
      </c>
      <c r="FI30" s="13"/>
      <c r="FJ30" s="13"/>
      <c r="FK30" s="13">
        <v>2</v>
      </c>
      <c r="FL30" s="13">
        <v>3</v>
      </c>
      <c r="FM30" s="13">
        <v>3</v>
      </c>
      <c r="FN30" s="13">
        <v>1</v>
      </c>
      <c r="FO30" s="13">
        <v>3</v>
      </c>
      <c r="FP30" s="13" t="s">
        <v>649</v>
      </c>
      <c r="FQ30" s="24" t="s">
        <v>649</v>
      </c>
    </row>
    <row r="31" spans="1:173" s="18" customFormat="1" ht="32.25" thickBot="1">
      <c r="A31" s="19">
        <v>24</v>
      </c>
      <c r="B31" s="13" t="s">
        <v>298</v>
      </c>
      <c r="C31" s="13" t="s">
        <v>400</v>
      </c>
      <c r="D31" s="13" t="s">
        <v>401</v>
      </c>
      <c r="E31" s="13">
        <v>1</v>
      </c>
      <c r="F31" s="13">
        <v>42</v>
      </c>
      <c r="G31" s="13">
        <v>6</v>
      </c>
      <c r="H31" s="13">
        <v>20</v>
      </c>
      <c r="I31" s="13">
        <v>1</v>
      </c>
      <c r="J31" s="20" t="s">
        <v>402</v>
      </c>
      <c r="K31" s="20" t="s">
        <v>389</v>
      </c>
      <c r="L31" s="13">
        <v>800</v>
      </c>
      <c r="M31" s="13">
        <v>200</v>
      </c>
      <c r="N31" s="13">
        <v>4</v>
      </c>
      <c r="O31" s="13">
        <v>2</v>
      </c>
      <c r="P31" s="13">
        <v>1</v>
      </c>
      <c r="Q31" s="13">
        <v>1</v>
      </c>
      <c r="R31" s="13">
        <v>3</v>
      </c>
      <c r="S31" s="13">
        <v>5</v>
      </c>
      <c r="T31" s="13">
        <v>1</v>
      </c>
      <c r="U31" s="13">
        <v>0</v>
      </c>
      <c r="V31" s="13">
        <v>14000</v>
      </c>
      <c r="W31" s="15">
        <f t="shared" si="0"/>
        <v>14000</v>
      </c>
      <c r="X31" s="15">
        <f t="shared" si="1"/>
        <v>2</v>
      </c>
      <c r="Y31" s="35">
        <v>8</v>
      </c>
      <c r="Z31" s="13">
        <v>1</v>
      </c>
      <c r="AA31" s="13">
        <v>14</v>
      </c>
      <c r="AB31" s="13">
        <v>1</v>
      </c>
      <c r="AC31" s="13">
        <v>2</v>
      </c>
      <c r="AD31" s="13">
        <v>2</v>
      </c>
      <c r="AE31" s="13">
        <v>1</v>
      </c>
      <c r="AF31" s="13">
        <v>1</v>
      </c>
      <c r="AG31" s="13">
        <v>350</v>
      </c>
      <c r="AH31" s="13">
        <v>0</v>
      </c>
      <c r="AI31" s="13" t="s">
        <v>239</v>
      </c>
      <c r="AJ31" s="13" t="s">
        <v>276</v>
      </c>
      <c r="AK31" s="13">
        <v>1</v>
      </c>
      <c r="AL31" s="13">
        <v>1</v>
      </c>
      <c r="AM31" s="13">
        <v>1</v>
      </c>
      <c r="AN31" s="13" t="s">
        <v>297</v>
      </c>
      <c r="AO31" s="13">
        <v>0</v>
      </c>
      <c r="AP31" s="13">
        <v>3</v>
      </c>
      <c r="AQ31" s="13">
        <v>1700</v>
      </c>
      <c r="AR31" s="13">
        <v>1</v>
      </c>
      <c r="AS31" s="13">
        <v>97</v>
      </c>
      <c r="AT31" s="13">
        <v>0</v>
      </c>
      <c r="AU31" s="13">
        <v>2</v>
      </c>
      <c r="AV31" s="13">
        <v>1</v>
      </c>
      <c r="AW31" s="13">
        <v>2</v>
      </c>
      <c r="AX31" s="13">
        <v>0</v>
      </c>
      <c r="AY31" s="13">
        <v>800</v>
      </c>
      <c r="AZ31" s="13">
        <v>300</v>
      </c>
      <c r="BA31" s="13">
        <v>1</v>
      </c>
      <c r="BB31" s="13">
        <v>1</v>
      </c>
      <c r="BC31" s="13">
        <v>2</v>
      </c>
      <c r="BD31" s="13">
        <v>2</v>
      </c>
      <c r="BE31" s="13">
        <v>1</v>
      </c>
      <c r="BF31" s="13">
        <v>300</v>
      </c>
      <c r="BG31" s="13">
        <v>0</v>
      </c>
      <c r="BH31" s="13">
        <v>12</v>
      </c>
      <c r="BI31" s="13">
        <v>3</v>
      </c>
      <c r="BJ31" s="13">
        <v>2</v>
      </c>
      <c r="BK31" s="13">
        <v>0</v>
      </c>
      <c r="BL31" s="13">
        <v>1</v>
      </c>
      <c r="BM31" s="13" t="s">
        <v>361</v>
      </c>
      <c r="BN31" s="13">
        <v>1</v>
      </c>
      <c r="BO31" s="20" t="s">
        <v>403</v>
      </c>
      <c r="BP31" s="13">
        <v>2</v>
      </c>
      <c r="BQ31" s="13">
        <v>0</v>
      </c>
      <c r="BR31" s="13">
        <v>0</v>
      </c>
      <c r="BS31" s="13">
        <v>1</v>
      </c>
      <c r="BT31" s="13" t="s">
        <v>342</v>
      </c>
      <c r="BU31" s="13">
        <v>2</v>
      </c>
      <c r="BV31" s="13">
        <v>1</v>
      </c>
      <c r="BW31" s="13">
        <v>1</v>
      </c>
      <c r="BX31" s="13">
        <v>1</v>
      </c>
      <c r="BY31" s="13">
        <v>1</v>
      </c>
      <c r="BZ31" s="13">
        <v>0</v>
      </c>
      <c r="CA31" s="13">
        <v>1</v>
      </c>
      <c r="CB31" s="13">
        <v>1</v>
      </c>
      <c r="CC31" s="13" t="s">
        <v>404</v>
      </c>
      <c r="CD31" s="13">
        <v>1</v>
      </c>
      <c r="CE31" s="13"/>
      <c r="CF31" s="20" t="s">
        <v>405</v>
      </c>
      <c r="CG31" s="13">
        <v>1</v>
      </c>
      <c r="CH31" s="13">
        <v>1</v>
      </c>
      <c r="CI31" s="13">
        <v>1</v>
      </c>
      <c r="CJ31" s="13">
        <v>1</v>
      </c>
      <c r="CK31" s="13">
        <v>1</v>
      </c>
      <c r="CL31" s="13">
        <v>3</v>
      </c>
      <c r="CM31" s="13">
        <v>2</v>
      </c>
      <c r="CN31" s="13"/>
      <c r="CO31" s="13">
        <v>1</v>
      </c>
      <c r="CP31" s="13">
        <v>2</v>
      </c>
      <c r="CQ31" s="13">
        <v>2</v>
      </c>
      <c r="CR31" s="13">
        <v>2</v>
      </c>
      <c r="CS31" s="13">
        <v>0</v>
      </c>
      <c r="CT31" s="13" t="s">
        <v>406</v>
      </c>
      <c r="CU31" s="13">
        <v>0</v>
      </c>
      <c r="CV31" s="13">
        <v>1</v>
      </c>
      <c r="CW31" s="13">
        <v>2</v>
      </c>
      <c r="CX31" s="13">
        <v>3</v>
      </c>
      <c r="CY31" s="13">
        <v>2</v>
      </c>
      <c r="CZ31" s="20" t="s">
        <v>407</v>
      </c>
      <c r="DA31" s="13">
        <v>2</v>
      </c>
      <c r="DB31" s="13">
        <v>1</v>
      </c>
      <c r="DC31" s="13">
        <v>2</v>
      </c>
      <c r="DD31" s="13">
        <v>2</v>
      </c>
      <c r="DE31" s="13">
        <v>0</v>
      </c>
      <c r="DF31" s="13">
        <v>2</v>
      </c>
      <c r="DG31" s="13">
        <v>2</v>
      </c>
      <c r="DH31" s="20">
        <v>0</v>
      </c>
      <c r="DI31" s="13">
        <v>1</v>
      </c>
      <c r="DJ31" s="21">
        <v>90</v>
      </c>
      <c r="DK31" s="13">
        <v>2</v>
      </c>
      <c r="DL31" s="21">
        <v>0</v>
      </c>
      <c r="DM31" s="13">
        <v>2</v>
      </c>
      <c r="DN31" s="21">
        <v>0</v>
      </c>
      <c r="DO31" s="13">
        <v>1</v>
      </c>
      <c r="DP31" s="21">
        <v>10</v>
      </c>
      <c r="DQ31" s="13">
        <v>1</v>
      </c>
      <c r="DR31" s="13">
        <v>1</v>
      </c>
      <c r="DS31" s="13">
        <v>1</v>
      </c>
      <c r="DT31" s="13">
        <v>2</v>
      </c>
      <c r="DU31" s="13">
        <v>2</v>
      </c>
      <c r="DV31" s="13">
        <v>1</v>
      </c>
      <c r="DW31" s="13">
        <v>1</v>
      </c>
      <c r="DX31" s="13">
        <v>2</v>
      </c>
      <c r="DY31" s="13">
        <v>0</v>
      </c>
      <c r="DZ31" s="13">
        <v>1</v>
      </c>
      <c r="EA31" s="13">
        <v>2</v>
      </c>
      <c r="EB31" s="13">
        <v>2</v>
      </c>
      <c r="EC31" s="13">
        <v>1</v>
      </c>
      <c r="ED31" s="13">
        <v>0</v>
      </c>
      <c r="EE31" s="13">
        <v>2</v>
      </c>
      <c r="EF31" s="13">
        <v>0</v>
      </c>
      <c r="EG31" s="13">
        <v>2</v>
      </c>
      <c r="EH31" s="13">
        <v>0</v>
      </c>
      <c r="EI31" s="13"/>
      <c r="EJ31" s="13">
        <v>3</v>
      </c>
      <c r="EK31" s="13">
        <v>2</v>
      </c>
      <c r="EL31" s="13">
        <v>2</v>
      </c>
      <c r="EM31" s="13">
        <v>2</v>
      </c>
      <c r="EN31" s="13">
        <v>2</v>
      </c>
      <c r="EO31" s="13">
        <v>2</v>
      </c>
      <c r="EP31" s="13">
        <v>2</v>
      </c>
      <c r="EQ31" s="13">
        <v>1</v>
      </c>
      <c r="ER31" s="13">
        <v>2</v>
      </c>
      <c r="ES31" s="20" t="s">
        <v>265</v>
      </c>
      <c r="ET31" s="13">
        <v>1</v>
      </c>
      <c r="EU31" s="13">
        <v>2</v>
      </c>
      <c r="EV31" s="13">
        <v>1</v>
      </c>
      <c r="EW31" s="13">
        <v>1</v>
      </c>
      <c r="EX31" s="13">
        <v>1</v>
      </c>
      <c r="EY31" s="13">
        <v>1</v>
      </c>
      <c r="EZ31" s="13">
        <v>2</v>
      </c>
      <c r="FA31" s="13">
        <v>0</v>
      </c>
      <c r="FB31" s="13">
        <v>3</v>
      </c>
      <c r="FC31" s="20">
        <v>0</v>
      </c>
      <c r="FD31" s="13">
        <v>1</v>
      </c>
      <c r="FE31" s="13" t="s">
        <v>313</v>
      </c>
      <c r="FF31" s="13">
        <v>2</v>
      </c>
      <c r="FG31" s="13">
        <v>0</v>
      </c>
      <c r="FH31" s="20" t="s">
        <v>408</v>
      </c>
      <c r="FI31" s="13" t="s">
        <v>355</v>
      </c>
      <c r="FJ31" s="13" t="s">
        <v>409</v>
      </c>
      <c r="FK31" s="13">
        <v>3</v>
      </c>
      <c r="FL31" s="13">
        <v>3</v>
      </c>
      <c r="FM31" s="13">
        <v>3</v>
      </c>
      <c r="FN31" s="13">
        <v>2</v>
      </c>
      <c r="FO31" s="13">
        <v>2</v>
      </c>
      <c r="FP31" s="13" t="s">
        <v>649</v>
      </c>
      <c r="FQ31" s="24" t="s">
        <v>649</v>
      </c>
    </row>
    <row r="32" spans="1:173" s="18" customFormat="1" ht="32.25" thickBot="1">
      <c r="A32" s="19">
        <v>25</v>
      </c>
      <c r="B32" s="13" t="s">
        <v>170</v>
      </c>
      <c r="C32" s="13" t="s">
        <v>396</v>
      </c>
      <c r="D32" s="13" t="s">
        <v>410</v>
      </c>
      <c r="E32" s="13">
        <v>1</v>
      </c>
      <c r="F32" s="13">
        <v>38</v>
      </c>
      <c r="G32" s="13">
        <v>2</v>
      </c>
      <c r="H32" s="13">
        <v>18</v>
      </c>
      <c r="I32" s="13">
        <v>1</v>
      </c>
      <c r="J32" s="13" t="s">
        <v>389</v>
      </c>
      <c r="K32" s="13" t="s">
        <v>331</v>
      </c>
      <c r="L32" s="13">
        <v>700</v>
      </c>
      <c r="M32" s="13">
        <v>350</v>
      </c>
      <c r="N32" s="13">
        <v>4</v>
      </c>
      <c r="O32" s="13">
        <v>2</v>
      </c>
      <c r="P32" s="13">
        <v>2</v>
      </c>
      <c r="Q32" s="13">
        <v>1</v>
      </c>
      <c r="R32" s="13">
        <v>3</v>
      </c>
      <c r="S32" s="13">
        <v>6</v>
      </c>
      <c r="T32" s="13">
        <v>1</v>
      </c>
      <c r="U32" s="13">
        <v>0</v>
      </c>
      <c r="V32" s="13">
        <v>10000</v>
      </c>
      <c r="W32" s="15">
        <f t="shared" si="0"/>
        <v>10000</v>
      </c>
      <c r="X32" s="15">
        <f t="shared" si="1"/>
        <v>2</v>
      </c>
      <c r="Y32" s="35">
        <v>9</v>
      </c>
      <c r="Z32" s="13">
        <v>1</v>
      </c>
      <c r="AA32" s="13">
        <v>10</v>
      </c>
      <c r="AB32" s="13">
        <v>1</v>
      </c>
      <c r="AC32" s="13">
        <v>2</v>
      </c>
      <c r="AD32" s="13">
        <v>2</v>
      </c>
      <c r="AE32" s="13">
        <v>1</v>
      </c>
      <c r="AF32" s="13">
        <v>2</v>
      </c>
      <c r="AG32" s="13">
        <v>100</v>
      </c>
      <c r="AH32" s="13">
        <v>0</v>
      </c>
      <c r="AI32" s="13" t="s">
        <v>239</v>
      </c>
      <c r="AJ32" s="13" t="s">
        <v>276</v>
      </c>
      <c r="AK32" s="13">
        <v>2</v>
      </c>
      <c r="AL32" s="13">
        <v>1</v>
      </c>
      <c r="AM32" s="13">
        <v>2</v>
      </c>
      <c r="AN32" s="13" t="s">
        <v>297</v>
      </c>
      <c r="AO32" s="13">
        <v>0</v>
      </c>
      <c r="AP32" s="13">
        <v>2</v>
      </c>
      <c r="AQ32" s="13">
        <v>1200</v>
      </c>
      <c r="AR32" s="13">
        <v>1</v>
      </c>
      <c r="AS32" s="13">
        <v>70</v>
      </c>
      <c r="AT32" s="13">
        <v>0</v>
      </c>
      <c r="AU32" s="13">
        <v>2</v>
      </c>
      <c r="AV32" s="13">
        <v>1</v>
      </c>
      <c r="AW32" s="13">
        <v>2</v>
      </c>
      <c r="AX32" s="13">
        <v>0</v>
      </c>
      <c r="AY32" s="13">
        <v>1000</v>
      </c>
      <c r="AZ32" s="13">
        <v>500</v>
      </c>
      <c r="BA32" s="13">
        <v>1</v>
      </c>
      <c r="BB32" s="13">
        <v>1</v>
      </c>
      <c r="BC32" s="13">
        <v>1</v>
      </c>
      <c r="BD32" s="13">
        <v>1</v>
      </c>
      <c r="BE32" s="13">
        <v>1</v>
      </c>
      <c r="BF32" s="13">
        <v>300</v>
      </c>
      <c r="BG32" s="13">
        <v>100</v>
      </c>
      <c r="BH32" s="13">
        <v>12</v>
      </c>
      <c r="BI32" s="13">
        <v>4</v>
      </c>
      <c r="BJ32" s="13">
        <v>1</v>
      </c>
      <c r="BK32" s="13" t="s">
        <v>318</v>
      </c>
      <c r="BL32" s="13">
        <v>1</v>
      </c>
      <c r="BM32" s="13" t="s">
        <v>319</v>
      </c>
      <c r="BN32" s="13">
        <v>1</v>
      </c>
      <c r="BO32" s="13" t="s">
        <v>412</v>
      </c>
      <c r="BP32" s="13">
        <v>1</v>
      </c>
      <c r="BQ32" s="13" t="s">
        <v>413</v>
      </c>
      <c r="BR32" s="20" t="s">
        <v>306</v>
      </c>
      <c r="BS32" s="13">
        <v>2</v>
      </c>
      <c r="BT32" s="13" t="s">
        <v>417</v>
      </c>
      <c r="BU32" s="13">
        <v>2</v>
      </c>
      <c r="BV32" s="13">
        <v>2</v>
      </c>
      <c r="BW32" s="13">
        <v>1</v>
      </c>
      <c r="BX32" s="13">
        <v>1</v>
      </c>
      <c r="BY32" s="13">
        <v>1</v>
      </c>
      <c r="BZ32" s="13">
        <v>0</v>
      </c>
      <c r="CA32" s="13">
        <v>1</v>
      </c>
      <c r="CB32" s="13">
        <v>2</v>
      </c>
      <c r="CC32" s="13">
        <v>0</v>
      </c>
      <c r="CD32" s="13">
        <v>1</v>
      </c>
      <c r="CE32" s="13"/>
      <c r="CF32" s="13" t="s">
        <v>419</v>
      </c>
      <c r="CG32" s="13">
        <v>1</v>
      </c>
      <c r="CH32" s="13">
        <v>1</v>
      </c>
      <c r="CI32" s="13">
        <v>1</v>
      </c>
      <c r="CJ32" s="13">
        <v>1</v>
      </c>
      <c r="CK32" s="13">
        <v>2</v>
      </c>
      <c r="CL32" s="13">
        <v>3</v>
      </c>
      <c r="CM32" s="13">
        <v>3</v>
      </c>
      <c r="CN32" s="13" t="s">
        <v>385</v>
      </c>
      <c r="CO32" s="13">
        <v>1</v>
      </c>
      <c r="CP32" s="13">
        <v>2</v>
      </c>
      <c r="CQ32" s="13">
        <v>2</v>
      </c>
      <c r="CR32" s="13">
        <v>2</v>
      </c>
      <c r="CS32" s="13">
        <v>0</v>
      </c>
      <c r="CT32" s="13" t="s">
        <v>310</v>
      </c>
      <c r="CU32" s="13">
        <v>0</v>
      </c>
      <c r="CV32" s="13">
        <v>1</v>
      </c>
      <c r="CW32" s="13">
        <v>1</v>
      </c>
      <c r="CX32" s="13">
        <v>3</v>
      </c>
      <c r="CY32" s="13">
        <v>2</v>
      </c>
      <c r="CZ32" s="20" t="s">
        <v>421</v>
      </c>
      <c r="DA32" s="13">
        <v>2</v>
      </c>
      <c r="DB32" s="13">
        <v>1</v>
      </c>
      <c r="DC32" s="13">
        <v>2</v>
      </c>
      <c r="DD32" s="13">
        <v>2</v>
      </c>
      <c r="DE32" s="13">
        <v>0</v>
      </c>
      <c r="DF32" s="13">
        <v>2</v>
      </c>
      <c r="DG32" s="13">
        <v>2</v>
      </c>
      <c r="DH32" s="20">
        <v>0</v>
      </c>
      <c r="DI32" s="13">
        <v>1</v>
      </c>
      <c r="DJ32" s="21">
        <v>100</v>
      </c>
      <c r="DK32" s="13">
        <v>2</v>
      </c>
      <c r="DL32" s="21">
        <v>0</v>
      </c>
      <c r="DM32" s="13">
        <v>2</v>
      </c>
      <c r="DN32" s="21">
        <v>0</v>
      </c>
      <c r="DO32" s="13">
        <v>2</v>
      </c>
      <c r="DP32" s="21">
        <v>0</v>
      </c>
      <c r="DQ32" s="13">
        <v>1</v>
      </c>
      <c r="DR32" s="13">
        <v>2</v>
      </c>
      <c r="DS32" s="13">
        <v>1</v>
      </c>
      <c r="DT32" s="13">
        <v>2</v>
      </c>
      <c r="DU32" s="13">
        <v>1</v>
      </c>
      <c r="DV32" s="13">
        <v>1</v>
      </c>
      <c r="DW32" s="13">
        <v>1</v>
      </c>
      <c r="DX32" s="13">
        <v>2</v>
      </c>
      <c r="DY32" s="13">
        <v>0</v>
      </c>
      <c r="DZ32" s="13">
        <v>2</v>
      </c>
      <c r="EA32" s="13">
        <v>2</v>
      </c>
      <c r="EB32" s="13">
        <v>2</v>
      </c>
      <c r="EC32" s="13">
        <v>2</v>
      </c>
      <c r="ED32" s="13">
        <v>0</v>
      </c>
      <c r="EE32" s="13">
        <v>2</v>
      </c>
      <c r="EF32" s="13">
        <v>0</v>
      </c>
      <c r="EG32" s="13">
        <v>2</v>
      </c>
      <c r="EH32" s="13">
        <v>0</v>
      </c>
      <c r="EI32" s="13"/>
      <c r="EJ32" s="13">
        <v>3</v>
      </c>
      <c r="EK32" s="13">
        <v>2</v>
      </c>
      <c r="EL32" s="13">
        <v>3</v>
      </c>
      <c r="EM32" s="13">
        <v>2</v>
      </c>
      <c r="EN32" s="13">
        <v>2</v>
      </c>
      <c r="EO32" s="13">
        <v>2</v>
      </c>
      <c r="EP32" s="13">
        <v>2</v>
      </c>
      <c r="EQ32" s="13">
        <v>1</v>
      </c>
      <c r="ER32" s="13">
        <v>2</v>
      </c>
      <c r="ES32" s="20" t="s">
        <v>265</v>
      </c>
      <c r="ET32" s="13">
        <v>1</v>
      </c>
      <c r="EU32" s="13">
        <v>2</v>
      </c>
      <c r="EV32" s="13">
        <v>2</v>
      </c>
      <c r="EW32" s="13">
        <v>1</v>
      </c>
      <c r="EX32" s="13">
        <v>1</v>
      </c>
      <c r="EY32" s="13">
        <v>1</v>
      </c>
      <c r="EZ32" s="13">
        <v>2</v>
      </c>
      <c r="FA32" s="13">
        <v>0</v>
      </c>
      <c r="FB32" s="13">
        <v>3</v>
      </c>
      <c r="FC32" s="20">
        <v>0</v>
      </c>
      <c r="FD32" s="13">
        <v>2</v>
      </c>
      <c r="FE32" s="13">
        <v>0</v>
      </c>
      <c r="FF32" s="13">
        <v>2</v>
      </c>
      <c r="FG32" s="13">
        <v>0</v>
      </c>
      <c r="FH32" s="20" t="s">
        <v>422</v>
      </c>
      <c r="FI32" s="13"/>
      <c r="FJ32" s="13"/>
      <c r="FK32" s="13">
        <v>3</v>
      </c>
      <c r="FL32" s="13">
        <v>3</v>
      </c>
      <c r="FM32" s="13">
        <v>3</v>
      </c>
      <c r="FN32" s="13">
        <v>1</v>
      </c>
      <c r="FO32" s="13">
        <v>3</v>
      </c>
      <c r="FP32" s="13" t="s">
        <v>649</v>
      </c>
      <c r="FQ32" s="24" t="s">
        <v>649</v>
      </c>
    </row>
    <row r="33" spans="1:173" s="18" customFormat="1" ht="32.25" thickBot="1">
      <c r="A33" s="19">
        <v>26</v>
      </c>
      <c r="B33" s="13" t="s">
        <v>170</v>
      </c>
      <c r="C33" s="13" t="s">
        <v>396</v>
      </c>
      <c r="D33" s="13" t="s">
        <v>411</v>
      </c>
      <c r="E33" s="13">
        <v>1</v>
      </c>
      <c r="F33" s="13">
        <v>64</v>
      </c>
      <c r="G33" s="13">
        <v>1</v>
      </c>
      <c r="H33" s="13">
        <v>23</v>
      </c>
      <c r="I33" s="13">
        <v>1</v>
      </c>
      <c r="J33" s="13" t="s">
        <v>414</v>
      </c>
      <c r="K33" s="20" t="s">
        <v>389</v>
      </c>
      <c r="L33" s="13">
        <v>200</v>
      </c>
      <c r="M33" s="13">
        <v>80</v>
      </c>
      <c r="N33" s="13">
        <v>2</v>
      </c>
      <c r="O33" s="13">
        <v>2</v>
      </c>
      <c r="P33" s="13">
        <v>1</v>
      </c>
      <c r="Q33" s="13">
        <v>1</v>
      </c>
      <c r="R33" s="13">
        <v>2</v>
      </c>
      <c r="S33" s="13">
        <v>4</v>
      </c>
      <c r="T33" s="13">
        <v>1</v>
      </c>
      <c r="U33" s="13">
        <v>0</v>
      </c>
      <c r="V33" s="13">
        <v>8000</v>
      </c>
      <c r="W33" s="15">
        <f t="shared" si="0"/>
        <v>8000</v>
      </c>
      <c r="X33" s="15">
        <f t="shared" si="1"/>
        <v>2</v>
      </c>
      <c r="Y33" s="35">
        <v>4</v>
      </c>
      <c r="Z33" s="13">
        <v>1</v>
      </c>
      <c r="AA33" s="13">
        <v>8</v>
      </c>
      <c r="AB33" s="13">
        <v>3</v>
      </c>
      <c r="AC33" s="13">
        <v>0</v>
      </c>
      <c r="AD33" s="13">
        <v>0</v>
      </c>
      <c r="AE33" s="13">
        <v>1</v>
      </c>
      <c r="AF33" s="13">
        <v>2</v>
      </c>
      <c r="AG33" s="13">
        <v>70</v>
      </c>
      <c r="AH33" s="13">
        <v>0</v>
      </c>
      <c r="AI33" s="13" t="s">
        <v>239</v>
      </c>
      <c r="AJ33" s="13" t="s">
        <v>240</v>
      </c>
      <c r="AK33" s="13">
        <v>3</v>
      </c>
      <c r="AL33" s="13">
        <v>2</v>
      </c>
      <c r="AM33" s="13">
        <v>3</v>
      </c>
      <c r="AN33" s="13">
        <v>0</v>
      </c>
      <c r="AO33" s="20" t="s">
        <v>415</v>
      </c>
      <c r="AP33" s="13">
        <v>2</v>
      </c>
      <c r="AQ33" s="13">
        <v>1200</v>
      </c>
      <c r="AR33" s="13">
        <v>1</v>
      </c>
      <c r="AS33" s="13">
        <v>50</v>
      </c>
      <c r="AT33" s="13">
        <v>0</v>
      </c>
      <c r="AU33" s="13">
        <v>2</v>
      </c>
      <c r="AV33" s="13">
        <v>1</v>
      </c>
      <c r="AW33" s="13">
        <v>2</v>
      </c>
      <c r="AX33" s="13">
        <v>0</v>
      </c>
      <c r="AY33" s="13">
        <v>750</v>
      </c>
      <c r="AZ33" s="13">
        <v>300</v>
      </c>
      <c r="BA33" s="13">
        <v>1</v>
      </c>
      <c r="BB33" s="13">
        <v>1</v>
      </c>
      <c r="BC33" s="13">
        <v>1</v>
      </c>
      <c r="BD33" s="13">
        <v>1</v>
      </c>
      <c r="BE33" s="13">
        <v>1</v>
      </c>
      <c r="BF33" s="13">
        <v>300</v>
      </c>
      <c r="BG33" s="13">
        <v>100</v>
      </c>
      <c r="BH33" s="13">
        <v>12</v>
      </c>
      <c r="BI33" s="13">
        <v>4</v>
      </c>
      <c r="BJ33" s="13">
        <v>1</v>
      </c>
      <c r="BK33" s="13" t="s">
        <v>318</v>
      </c>
      <c r="BL33" s="13">
        <v>1</v>
      </c>
      <c r="BM33" s="13" t="s">
        <v>319</v>
      </c>
      <c r="BN33" s="13">
        <v>1</v>
      </c>
      <c r="BO33" s="13" t="s">
        <v>416</v>
      </c>
      <c r="BP33" s="13">
        <v>1</v>
      </c>
      <c r="BQ33" s="13" t="s">
        <v>413</v>
      </c>
      <c r="BR33" s="20" t="s">
        <v>306</v>
      </c>
      <c r="BS33" s="13">
        <v>2</v>
      </c>
      <c r="BT33" s="13" t="s">
        <v>418</v>
      </c>
      <c r="BU33" s="13">
        <v>2</v>
      </c>
      <c r="BV33" s="13">
        <v>2</v>
      </c>
      <c r="BW33" s="13">
        <v>1</v>
      </c>
      <c r="BX33" s="13">
        <v>1</v>
      </c>
      <c r="BY33" s="13">
        <v>1</v>
      </c>
      <c r="BZ33" s="13">
        <v>0</v>
      </c>
      <c r="CA33" s="13">
        <v>1</v>
      </c>
      <c r="CB33" s="13">
        <v>2</v>
      </c>
      <c r="CC33" s="13">
        <v>0</v>
      </c>
      <c r="CD33" s="13">
        <v>1</v>
      </c>
      <c r="CE33" s="13"/>
      <c r="CF33" s="13"/>
      <c r="CG33" s="13">
        <v>1</v>
      </c>
      <c r="CH33" s="13">
        <v>1</v>
      </c>
      <c r="CI33" s="13">
        <v>1</v>
      </c>
      <c r="CJ33" s="13">
        <v>1</v>
      </c>
      <c r="CK33" s="13">
        <v>2</v>
      </c>
      <c r="CL33" s="13">
        <v>3</v>
      </c>
      <c r="CM33" s="13">
        <v>3</v>
      </c>
      <c r="CN33" s="13" t="s">
        <v>420</v>
      </c>
      <c r="CO33" s="13">
        <v>1</v>
      </c>
      <c r="CP33" s="13">
        <v>2</v>
      </c>
      <c r="CQ33" s="13">
        <v>2</v>
      </c>
      <c r="CR33" s="13">
        <v>2</v>
      </c>
      <c r="CS33" s="13">
        <v>0</v>
      </c>
      <c r="CT33" s="13" t="s">
        <v>310</v>
      </c>
      <c r="CU33" s="13">
        <v>0</v>
      </c>
      <c r="CV33" s="13">
        <v>1</v>
      </c>
      <c r="CW33" s="13">
        <v>1</v>
      </c>
      <c r="CX33" s="13">
        <v>3</v>
      </c>
      <c r="CY33" s="13">
        <v>2</v>
      </c>
      <c r="CZ33" s="20"/>
      <c r="DA33" s="13">
        <v>2</v>
      </c>
      <c r="DB33" s="13">
        <v>1</v>
      </c>
      <c r="DC33" s="13">
        <v>2</v>
      </c>
      <c r="DD33" s="13">
        <v>2</v>
      </c>
      <c r="DE33" s="13">
        <v>0</v>
      </c>
      <c r="DF33" s="13">
        <v>2</v>
      </c>
      <c r="DG33" s="13">
        <v>2</v>
      </c>
      <c r="DH33" s="20">
        <v>0</v>
      </c>
      <c r="DI33" s="13">
        <v>1</v>
      </c>
      <c r="DJ33" s="21">
        <v>100</v>
      </c>
      <c r="DK33" s="13">
        <v>2</v>
      </c>
      <c r="DL33" s="21">
        <v>0</v>
      </c>
      <c r="DM33" s="13">
        <v>2</v>
      </c>
      <c r="DN33" s="21">
        <v>0</v>
      </c>
      <c r="DO33" s="13">
        <v>2</v>
      </c>
      <c r="DP33" s="21">
        <v>0</v>
      </c>
      <c r="DQ33" s="13">
        <v>1</v>
      </c>
      <c r="DR33" s="13">
        <v>2</v>
      </c>
      <c r="DS33" s="13">
        <v>1</v>
      </c>
      <c r="DT33" s="13">
        <v>1</v>
      </c>
      <c r="DU33" s="13">
        <v>1</v>
      </c>
      <c r="DV33" s="13">
        <v>1</v>
      </c>
      <c r="DW33" s="13">
        <v>1</v>
      </c>
      <c r="DX33" s="13">
        <v>2</v>
      </c>
      <c r="DY33" s="13">
        <v>0</v>
      </c>
      <c r="DZ33" s="13">
        <v>2</v>
      </c>
      <c r="EA33" s="13">
        <v>2</v>
      </c>
      <c r="EB33" s="13">
        <v>2</v>
      </c>
      <c r="EC33" s="13">
        <v>2</v>
      </c>
      <c r="ED33" s="13">
        <v>0</v>
      </c>
      <c r="EE33" s="13">
        <v>2</v>
      </c>
      <c r="EF33" s="13">
        <v>0</v>
      </c>
      <c r="EG33" s="13">
        <v>2</v>
      </c>
      <c r="EH33" s="13">
        <v>0</v>
      </c>
      <c r="EI33" s="13"/>
      <c r="EJ33" s="13">
        <v>3</v>
      </c>
      <c r="EK33" s="13">
        <v>2</v>
      </c>
      <c r="EL33" s="13">
        <v>3</v>
      </c>
      <c r="EM33" s="13">
        <v>2</v>
      </c>
      <c r="EN33" s="13">
        <v>2</v>
      </c>
      <c r="EO33" s="13">
        <v>2</v>
      </c>
      <c r="EP33" s="13">
        <v>2</v>
      </c>
      <c r="EQ33" s="13">
        <v>1</v>
      </c>
      <c r="ER33" s="13">
        <v>2</v>
      </c>
      <c r="ES33" s="20" t="s">
        <v>265</v>
      </c>
      <c r="ET33" s="13">
        <v>1</v>
      </c>
      <c r="EU33" s="13">
        <v>2</v>
      </c>
      <c r="EV33" s="13">
        <v>2</v>
      </c>
      <c r="EW33" s="13">
        <v>1</v>
      </c>
      <c r="EX33" s="13">
        <v>1</v>
      </c>
      <c r="EY33" s="13">
        <v>1</v>
      </c>
      <c r="EZ33" s="13">
        <v>2</v>
      </c>
      <c r="FA33" s="13">
        <v>0</v>
      </c>
      <c r="FB33" s="13">
        <v>3</v>
      </c>
      <c r="FC33" s="20">
        <v>0</v>
      </c>
      <c r="FD33" s="13">
        <v>2</v>
      </c>
      <c r="FE33" s="13">
        <v>0</v>
      </c>
      <c r="FF33" s="13">
        <v>2</v>
      </c>
      <c r="FG33" s="13">
        <v>0</v>
      </c>
      <c r="FH33" s="20"/>
      <c r="FI33" s="13"/>
      <c r="FJ33" s="13"/>
      <c r="FK33" s="13">
        <v>3</v>
      </c>
      <c r="FL33" s="13">
        <v>3</v>
      </c>
      <c r="FM33" s="13">
        <v>3</v>
      </c>
      <c r="FN33" s="13">
        <v>1</v>
      </c>
      <c r="FO33" s="13">
        <v>3</v>
      </c>
      <c r="FP33" s="13" t="s">
        <v>649</v>
      </c>
      <c r="FQ33" s="24" t="s">
        <v>649</v>
      </c>
    </row>
    <row r="34" spans="1:173" s="18" customFormat="1" ht="32.25" thickBot="1">
      <c r="A34" s="19">
        <v>27</v>
      </c>
      <c r="B34" s="13" t="s">
        <v>170</v>
      </c>
      <c r="C34" s="13" t="s">
        <v>396</v>
      </c>
      <c r="D34" s="13" t="s">
        <v>423</v>
      </c>
      <c r="E34" s="13">
        <v>1</v>
      </c>
      <c r="F34" s="13">
        <v>51</v>
      </c>
      <c r="G34" s="13">
        <v>1</v>
      </c>
      <c r="H34" s="13">
        <v>10</v>
      </c>
      <c r="I34" s="13">
        <v>2</v>
      </c>
      <c r="J34" s="13" t="s">
        <v>331</v>
      </c>
      <c r="K34" s="13" t="s">
        <v>173</v>
      </c>
      <c r="L34" s="13">
        <v>60</v>
      </c>
      <c r="M34" s="13">
        <v>20</v>
      </c>
      <c r="N34" s="13">
        <v>4</v>
      </c>
      <c r="O34" s="13">
        <v>2</v>
      </c>
      <c r="P34" s="13">
        <v>1</v>
      </c>
      <c r="Q34" s="13">
        <v>0</v>
      </c>
      <c r="R34" s="13">
        <v>2</v>
      </c>
      <c r="S34" s="13">
        <v>3</v>
      </c>
      <c r="T34" s="13">
        <v>2</v>
      </c>
      <c r="U34" s="13">
        <v>15000</v>
      </c>
      <c r="V34" s="13">
        <v>0</v>
      </c>
      <c r="W34" s="15">
        <f t="shared" si="0"/>
        <v>15000</v>
      </c>
      <c r="X34" s="15">
        <f t="shared" si="1"/>
        <v>3</v>
      </c>
      <c r="Y34" s="35">
        <v>2</v>
      </c>
      <c r="Z34" s="13">
        <v>1</v>
      </c>
      <c r="AA34" s="13">
        <v>15</v>
      </c>
      <c r="AB34" s="13">
        <v>3</v>
      </c>
      <c r="AC34" s="13">
        <v>0</v>
      </c>
      <c r="AD34" s="13">
        <v>0</v>
      </c>
      <c r="AE34" s="13">
        <v>1</v>
      </c>
      <c r="AF34" s="13">
        <v>2</v>
      </c>
      <c r="AG34" s="13">
        <v>0</v>
      </c>
      <c r="AH34" s="13">
        <v>0</v>
      </c>
      <c r="AI34" s="13" t="s">
        <v>239</v>
      </c>
      <c r="AJ34" s="13" t="s">
        <v>240</v>
      </c>
      <c r="AK34" s="13">
        <v>3</v>
      </c>
      <c r="AL34" s="13">
        <v>2</v>
      </c>
      <c r="AM34" s="13">
        <v>3</v>
      </c>
      <c r="AN34" s="13">
        <v>0</v>
      </c>
      <c r="AO34" s="20" t="s">
        <v>450</v>
      </c>
      <c r="AP34" s="13">
        <v>2</v>
      </c>
      <c r="AQ34" s="13">
        <v>1200</v>
      </c>
      <c r="AR34" s="13">
        <v>1</v>
      </c>
      <c r="AS34" s="13">
        <v>80</v>
      </c>
      <c r="AT34" s="13">
        <v>0</v>
      </c>
      <c r="AU34" s="13">
        <v>2</v>
      </c>
      <c r="AV34" s="13">
        <v>1</v>
      </c>
      <c r="AW34" s="13">
        <v>2</v>
      </c>
      <c r="AX34" s="13">
        <v>0</v>
      </c>
      <c r="AY34" s="13">
        <v>700</v>
      </c>
      <c r="AZ34" s="13">
        <v>450</v>
      </c>
      <c r="BA34" s="13">
        <v>1</v>
      </c>
      <c r="BB34" s="13">
        <v>1</v>
      </c>
      <c r="BC34" s="13">
        <v>1</v>
      </c>
      <c r="BD34" s="13">
        <v>0</v>
      </c>
      <c r="BE34" s="13">
        <v>1</v>
      </c>
      <c r="BF34" s="13">
        <v>400</v>
      </c>
      <c r="BG34" s="13">
        <v>100</v>
      </c>
      <c r="BH34" s="13">
        <v>12</v>
      </c>
      <c r="BI34" s="13">
        <v>0</v>
      </c>
      <c r="BJ34" s="13">
        <v>1</v>
      </c>
      <c r="BK34" s="20" t="s">
        <v>452</v>
      </c>
      <c r="BL34" s="13">
        <v>1</v>
      </c>
      <c r="BM34" s="13" t="s">
        <v>319</v>
      </c>
      <c r="BN34" s="13">
        <v>1</v>
      </c>
      <c r="BO34" s="20" t="s">
        <v>453</v>
      </c>
      <c r="BP34" s="13">
        <v>2</v>
      </c>
      <c r="BQ34" s="13">
        <v>0</v>
      </c>
      <c r="BR34" s="13">
        <v>0</v>
      </c>
      <c r="BS34" s="13">
        <v>2</v>
      </c>
      <c r="BT34" s="13" t="s">
        <v>418</v>
      </c>
      <c r="BU34" s="13">
        <v>2</v>
      </c>
      <c r="BV34" s="13">
        <v>2</v>
      </c>
      <c r="BW34" s="13">
        <v>1</v>
      </c>
      <c r="BX34" s="13">
        <v>1</v>
      </c>
      <c r="BY34" s="13">
        <v>2</v>
      </c>
      <c r="BZ34" s="13">
        <v>0</v>
      </c>
      <c r="CA34" s="13">
        <v>1</v>
      </c>
      <c r="CB34" s="13">
        <v>2</v>
      </c>
      <c r="CC34" s="13">
        <v>0</v>
      </c>
      <c r="CD34" s="13">
        <v>2</v>
      </c>
      <c r="CE34" s="13" t="s">
        <v>461</v>
      </c>
      <c r="CF34" s="13"/>
      <c r="CG34" s="13">
        <v>1</v>
      </c>
      <c r="CH34" s="13">
        <v>2</v>
      </c>
      <c r="CI34" s="13">
        <v>1</v>
      </c>
      <c r="CJ34" s="13">
        <v>1</v>
      </c>
      <c r="CK34" s="13">
        <v>2</v>
      </c>
      <c r="CL34" s="13">
        <v>0</v>
      </c>
      <c r="CM34" s="13">
        <v>3</v>
      </c>
      <c r="CN34" s="13"/>
      <c r="CO34" s="13">
        <v>1</v>
      </c>
      <c r="CP34" s="13">
        <v>2</v>
      </c>
      <c r="CQ34" s="13">
        <v>2</v>
      </c>
      <c r="CR34" s="13">
        <v>2</v>
      </c>
      <c r="CS34" s="13">
        <v>0</v>
      </c>
      <c r="CT34" s="13"/>
      <c r="CU34" s="13">
        <v>0</v>
      </c>
      <c r="CV34" s="13">
        <v>2</v>
      </c>
      <c r="CW34" s="13">
        <v>1</v>
      </c>
      <c r="CX34" s="13">
        <v>3</v>
      </c>
      <c r="CY34" s="13">
        <v>2</v>
      </c>
      <c r="CZ34" s="20"/>
      <c r="DA34" s="13">
        <v>1</v>
      </c>
      <c r="DB34" s="13">
        <v>1</v>
      </c>
      <c r="DC34" s="13">
        <v>2</v>
      </c>
      <c r="DD34" s="13">
        <v>2</v>
      </c>
      <c r="DE34" s="13">
        <v>0</v>
      </c>
      <c r="DF34" s="13">
        <v>2</v>
      </c>
      <c r="DG34" s="13">
        <v>3</v>
      </c>
      <c r="DH34" s="20"/>
      <c r="DI34" s="13">
        <v>1</v>
      </c>
      <c r="DJ34" s="21">
        <v>50</v>
      </c>
      <c r="DK34" s="13">
        <v>2</v>
      </c>
      <c r="DL34" s="21">
        <v>0</v>
      </c>
      <c r="DM34" s="13">
        <v>1</v>
      </c>
      <c r="DN34" s="21">
        <v>40</v>
      </c>
      <c r="DO34" s="13">
        <v>1</v>
      </c>
      <c r="DP34" s="21">
        <v>10</v>
      </c>
      <c r="DQ34" s="13">
        <v>1</v>
      </c>
      <c r="DR34" s="13">
        <v>1</v>
      </c>
      <c r="DS34" s="13">
        <v>1</v>
      </c>
      <c r="DT34" s="13">
        <v>2</v>
      </c>
      <c r="DU34" s="13">
        <v>2</v>
      </c>
      <c r="DV34" s="13">
        <v>2</v>
      </c>
      <c r="DW34" s="13">
        <v>1</v>
      </c>
      <c r="DX34" s="13">
        <v>2</v>
      </c>
      <c r="DY34" s="13">
        <v>0</v>
      </c>
      <c r="DZ34" s="13">
        <v>2</v>
      </c>
      <c r="EA34" s="13">
        <v>2</v>
      </c>
      <c r="EB34" s="13">
        <v>2</v>
      </c>
      <c r="EC34" s="13">
        <v>2</v>
      </c>
      <c r="ED34" s="13">
        <v>0</v>
      </c>
      <c r="EE34" s="13">
        <v>2</v>
      </c>
      <c r="EF34" s="13">
        <v>0</v>
      </c>
      <c r="EG34" s="13">
        <v>2</v>
      </c>
      <c r="EH34" s="13">
        <v>0</v>
      </c>
      <c r="EI34" s="13"/>
      <c r="EJ34" s="13">
        <v>1</v>
      </c>
      <c r="EK34" s="13">
        <v>1</v>
      </c>
      <c r="EL34" s="13">
        <v>1</v>
      </c>
      <c r="EM34" s="13">
        <v>1</v>
      </c>
      <c r="EN34" s="13">
        <v>2</v>
      </c>
      <c r="EO34" s="13">
        <v>2</v>
      </c>
      <c r="EP34" s="13">
        <v>2</v>
      </c>
      <c r="EQ34" s="13">
        <v>1</v>
      </c>
      <c r="ER34" s="13">
        <v>2</v>
      </c>
      <c r="ES34" s="20" t="s">
        <v>265</v>
      </c>
      <c r="ET34" s="13">
        <v>1</v>
      </c>
      <c r="EU34" s="13">
        <v>2</v>
      </c>
      <c r="EV34" s="13">
        <v>2</v>
      </c>
      <c r="EW34" s="13">
        <v>2</v>
      </c>
      <c r="EX34" s="13">
        <v>2</v>
      </c>
      <c r="EY34" s="13">
        <v>2</v>
      </c>
      <c r="EZ34" s="13">
        <v>1</v>
      </c>
      <c r="FA34" s="13">
        <v>0</v>
      </c>
      <c r="FB34" s="13">
        <v>3</v>
      </c>
      <c r="FC34" s="20" t="s">
        <v>465</v>
      </c>
      <c r="FD34" s="13">
        <v>2</v>
      </c>
      <c r="FE34" s="13">
        <v>0</v>
      </c>
      <c r="FF34" s="13">
        <v>2</v>
      </c>
      <c r="FG34" s="13">
        <v>0</v>
      </c>
      <c r="FH34" s="20"/>
      <c r="FI34" s="13" t="s">
        <v>467</v>
      </c>
      <c r="FJ34" s="13" t="s">
        <v>468</v>
      </c>
      <c r="FK34" s="13">
        <v>2</v>
      </c>
      <c r="FL34" s="13">
        <v>3</v>
      </c>
      <c r="FM34" s="13">
        <v>3</v>
      </c>
      <c r="FN34" s="13">
        <v>1</v>
      </c>
      <c r="FO34" s="13">
        <v>3</v>
      </c>
      <c r="FP34" s="13" t="s">
        <v>649</v>
      </c>
      <c r="FQ34" s="24" t="s">
        <v>649</v>
      </c>
    </row>
    <row r="35" spans="1:173" s="18" customFormat="1" ht="32.25" thickBot="1">
      <c r="A35" s="19">
        <v>28</v>
      </c>
      <c r="B35" s="13" t="s">
        <v>356</v>
      </c>
      <c r="C35" s="13"/>
      <c r="D35" s="13" t="s">
        <v>424</v>
      </c>
      <c r="E35" s="13">
        <v>1</v>
      </c>
      <c r="F35" s="13">
        <v>35</v>
      </c>
      <c r="G35" s="13">
        <v>3</v>
      </c>
      <c r="H35" s="13">
        <v>4</v>
      </c>
      <c r="I35" s="13">
        <v>2</v>
      </c>
      <c r="J35" s="13" t="s">
        <v>173</v>
      </c>
      <c r="K35" s="13" t="s">
        <v>295</v>
      </c>
      <c r="L35" s="13">
        <v>125</v>
      </c>
      <c r="M35" s="13">
        <v>85</v>
      </c>
      <c r="N35" s="13">
        <v>4</v>
      </c>
      <c r="O35" s="13">
        <v>2</v>
      </c>
      <c r="P35" s="13">
        <v>1</v>
      </c>
      <c r="Q35" s="13">
        <v>1</v>
      </c>
      <c r="R35" s="13">
        <v>3</v>
      </c>
      <c r="S35" s="13">
        <v>4</v>
      </c>
      <c r="T35" s="13">
        <v>1</v>
      </c>
      <c r="U35" s="13">
        <v>0</v>
      </c>
      <c r="V35" s="13">
        <v>10000</v>
      </c>
      <c r="W35" s="15">
        <f t="shared" si="0"/>
        <v>10000</v>
      </c>
      <c r="X35" s="15">
        <f t="shared" si="1"/>
        <v>2</v>
      </c>
      <c r="Y35" s="35">
        <v>7</v>
      </c>
      <c r="Z35" s="13">
        <v>1</v>
      </c>
      <c r="AA35" s="13">
        <v>10</v>
      </c>
      <c r="AB35" s="13">
        <v>3</v>
      </c>
      <c r="AC35" s="13">
        <v>0</v>
      </c>
      <c r="AD35" s="13">
        <v>0</v>
      </c>
      <c r="AE35" s="13">
        <v>1</v>
      </c>
      <c r="AF35" s="13">
        <v>2</v>
      </c>
      <c r="AG35" s="13">
        <v>90</v>
      </c>
      <c r="AH35" s="13">
        <v>0</v>
      </c>
      <c r="AI35" s="13" t="s">
        <v>239</v>
      </c>
      <c r="AJ35" s="20" t="s">
        <v>425</v>
      </c>
      <c r="AK35" s="13">
        <v>1</v>
      </c>
      <c r="AL35" s="13">
        <v>1</v>
      </c>
      <c r="AM35" s="13">
        <v>2</v>
      </c>
      <c r="AN35" s="13">
        <v>0</v>
      </c>
      <c r="AO35" s="13">
        <v>0</v>
      </c>
      <c r="AP35" s="13">
        <v>1</v>
      </c>
      <c r="AQ35" s="13">
        <v>1700</v>
      </c>
      <c r="AR35" s="13">
        <v>1</v>
      </c>
      <c r="AS35" s="13">
        <v>115</v>
      </c>
      <c r="AT35" s="13">
        <v>0</v>
      </c>
      <c r="AU35" s="13">
        <v>2</v>
      </c>
      <c r="AV35" s="13">
        <v>1</v>
      </c>
      <c r="AW35" s="13">
        <v>2</v>
      </c>
      <c r="AX35" s="13">
        <v>0</v>
      </c>
      <c r="AY35" s="13">
        <v>1000</v>
      </c>
      <c r="AZ35" s="13">
        <v>600</v>
      </c>
      <c r="BA35" s="13">
        <v>1</v>
      </c>
      <c r="BB35" s="13">
        <v>1</v>
      </c>
      <c r="BC35" s="13">
        <v>1</v>
      </c>
      <c r="BD35" s="13">
        <v>1</v>
      </c>
      <c r="BE35" s="13">
        <v>1</v>
      </c>
      <c r="BF35" s="13">
        <v>300</v>
      </c>
      <c r="BG35" s="13">
        <v>100</v>
      </c>
      <c r="BH35" s="13">
        <v>12</v>
      </c>
      <c r="BI35" s="13">
        <v>4</v>
      </c>
      <c r="BJ35" s="13">
        <v>1</v>
      </c>
      <c r="BK35" s="13" t="s">
        <v>318</v>
      </c>
      <c r="BL35" s="13">
        <v>1</v>
      </c>
      <c r="BM35" s="13" t="s">
        <v>319</v>
      </c>
      <c r="BN35" s="13">
        <v>1</v>
      </c>
      <c r="BO35" s="13" t="s">
        <v>416</v>
      </c>
      <c r="BP35" s="13">
        <v>1</v>
      </c>
      <c r="BQ35" s="20" t="s">
        <v>426</v>
      </c>
      <c r="BR35" s="13" t="s">
        <v>427</v>
      </c>
      <c r="BS35" s="13">
        <v>2</v>
      </c>
      <c r="BT35" s="13" t="s">
        <v>428</v>
      </c>
      <c r="BU35" s="13">
        <v>2</v>
      </c>
      <c r="BV35" s="13">
        <v>2</v>
      </c>
      <c r="BW35" s="13">
        <v>1</v>
      </c>
      <c r="BX35" s="13">
        <v>1</v>
      </c>
      <c r="BY35" s="13">
        <v>1</v>
      </c>
      <c r="BZ35" s="13">
        <v>0</v>
      </c>
      <c r="CA35" s="13">
        <v>1</v>
      </c>
      <c r="CB35" s="13">
        <v>2</v>
      </c>
      <c r="CC35" s="13">
        <v>0</v>
      </c>
      <c r="CD35" s="13">
        <v>1</v>
      </c>
      <c r="CE35" s="13"/>
      <c r="CF35" s="20" t="s">
        <v>429</v>
      </c>
      <c r="CG35" s="13">
        <v>1</v>
      </c>
      <c r="CH35" s="13">
        <v>1</v>
      </c>
      <c r="CI35" s="13">
        <v>1</v>
      </c>
      <c r="CJ35" s="13">
        <v>1</v>
      </c>
      <c r="CK35" s="13">
        <v>2</v>
      </c>
      <c r="CL35" s="13">
        <v>0</v>
      </c>
      <c r="CM35" s="13">
        <v>3</v>
      </c>
      <c r="CN35" s="13" t="s">
        <v>430</v>
      </c>
      <c r="CO35" s="13">
        <v>1</v>
      </c>
      <c r="CP35" s="13">
        <v>2</v>
      </c>
      <c r="CQ35" s="13">
        <v>1</v>
      </c>
      <c r="CR35" s="13">
        <v>2</v>
      </c>
      <c r="CS35" s="13">
        <v>0</v>
      </c>
      <c r="CT35" s="13" t="s">
        <v>431</v>
      </c>
      <c r="CU35" s="13">
        <v>0</v>
      </c>
      <c r="CV35" s="13">
        <v>1</v>
      </c>
      <c r="CW35" s="13">
        <v>1</v>
      </c>
      <c r="CX35" s="13">
        <v>3</v>
      </c>
      <c r="CY35" s="13">
        <v>2</v>
      </c>
      <c r="CZ35" s="20" t="s">
        <v>432</v>
      </c>
      <c r="DA35" s="13">
        <v>2</v>
      </c>
      <c r="DB35" s="13">
        <v>1</v>
      </c>
      <c r="DC35" s="13">
        <v>2</v>
      </c>
      <c r="DD35" s="13">
        <v>2</v>
      </c>
      <c r="DE35" s="13">
        <v>0</v>
      </c>
      <c r="DF35" s="13">
        <v>2</v>
      </c>
      <c r="DG35" s="13">
        <v>2</v>
      </c>
      <c r="DH35" s="20" t="s">
        <v>433</v>
      </c>
      <c r="DI35" s="13">
        <v>1</v>
      </c>
      <c r="DJ35" s="21">
        <v>100</v>
      </c>
      <c r="DK35" s="13">
        <v>2</v>
      </c>
      <c r="DL35" s="21">
        <v>0</v>
      </c>
      <c r="DM35" s="13">
        <v>2</v>
      </c>
      <c r="DN35" s="21">
        <v>0</v>
      </c>
      <c r="DO35" s="13">
        <v>2</v>
      </c>
      <c r="DP35" s="21">
        <v>0</v>
      </c>
      <c r="DQ35" s="13">
        <v>1</v>
      </c>
      <c r="DR35" s="13">
        <v>1</v>
      </c>
      <c r="DS35" s="13">
        <v>1</v>
      </c>
      <c r="DT35" s="13">
        <v>2</v>
      </c>
      <c r="DU35" s="13">
        <v>1</v>
      </c>
      <c r="DV35" s="13">
        <v>1</v>
      </c>
      <c r="DW35" s="13">
        <v>1</v>
      </c>
      <c r="DX35" s="13">
        <v>2</v>
      </c>
      <c r="DY35" s="13">
        <v>0</v>
      </c>
      <c r="DZ35" s="13">
        <v>2</v>
      </c>
      <c r="EA35" s="13">
        <v>2</v>
      </c>
      <c r="EB35" s="13">
        <v>2</v>
      </c>
      <c r="EC35" s="13">
        <v>2</v>
      </c>
      <c r="ED35" s="13">
        <v>0</v>
      </c>
      <c r="EE35" s="13">
        <v>2</v>
      </c>
      <c r="EF35" s="13">
        <v>0</v>
      </c>
      <c r="EG35" s="13">
        <v>2</v>
      </c>
      <c r="EH35" s="13">
        <v>0</v>
      </c>
      <c r="EI35" s="13"/>
      <c r="EJ35" s="13">
        <v>3</v>
      </c>
      <c r="EK35" s="13">
        <v>2</v>
      </c>
      <c r="EL35" s="13">
        <v>3</v>
      </c>
      <c r="EM35" s="13">
        <v>1</v>
      </c>
      <c r="EN35" s="13">
        <v>2</v>
      </c>
      <c r="EO35" s="13">
        <v>2</v>
      </c>
      <c r="EP35" s="13">
        <v>2</v>
      </c>
      <c r="EQ35" s="13">
        <v>1</v>
      </c>
      <c r="ER35" s="13">
        <v>2</v>
      </c>
      <c r="ES35" s="20" t="s">
        <v>265</v>
      </c>
      <c r="ET35" s="13">
        <v>2</v>
      </c>
      <c r="EU35" s="13">
        <v>2</v>
      </c>
      <c r="EV35" s="13">
        <v>1</v>
      </c>
      <c r="EW35" s="13">
        <v>2</v>
      </c>
      <c r="EX35" s="13">
        <v>1</v>
      </c>
      <c r="EY35" s="13">
        <v>1</v>
      </c>
      <c r="EZ35" s="13">
        <v>2</v>
      </c>
      <c r="FA35" s="13">
        <v>0</v>
      </c>
      <c r="FB35" s="13">
        <v>3</v>
      </c>
      <c r="FC35" s="20">
        <v>0</v>
      </c>
      <c r="FD35" s="13">
        <v>2</v>
      </c>
      <c r="FE35" s="13">
        <v>0</v>
      </c>
      <c r="FF35" s="13">
        <v>2</v>
      </c>
      <c r="FG35" s="13">
        <v>0</v>
      </c>
      <c r="FH35" s="20"/>
      <c r="FI35" s="13"/>
      <c r="FJ35" s="13"/>
      <c r="FK35" s="13">
        <v>2</v>
      </c>
      <c r="FL35" s="13">
        <v>3</v>
      </c>
      <c r="FM35" s="13">
        <v>2</v>
      </c>
      <c r="FN35" s="13">
        <v>1</v>
      </c>
      <c r="FO35" s="13">
        <v>3</v>
      </c>
      <c r="FP35" s="13" t="s">
        <v>649</v>
      </c>
      <c r="FQ35" s="24" t="s">
        <v>649</v>
      </c>
    </row>
    <row r="36" spans="1:173" s="18" customFormat="1" ht="32.25" thickBot="1">
      <c r="A36" s="19">
        <v>29</v>
      </c>
      <c r="B36" s="13" t="s">
        <v>170</v>
      </c>
      <c r="C36" s="13" t="s">
        <v>292</v>
      </c>
      <c r="D36" s="13" t="s">
        <v>434</v>
      </c>
      <c r="E36" s="13">
        <v>1</v>
      </c>
      <c r="F36" s="13">
        <v>52</v>
      </c>
      <c r="G36" s="13">
        <v>2</v>
      </c>
      <c r="H36" s="13">
        <v>7</v>
      </c>
      <c r="I36" s="13">
        <v>2</v>
      </c>
      <c r="J36" s="13" t="s">
        <v>389</v>
      </c>
      <c r="K36" s="13" t="s">
        <v>331</v>
      </c>
      <c r="L36" s="13">
        <v>150</v>
      </c>
      <c r="M36" s="13">
        <v>80</v>
      </c>
      <c r="N36" s="13">
        <v>5</v>
      </c>
      <c r="O36" s="13">
        <v>2</v>
      </c>
      <c r="P36" s="13">
        <v>2</v>
      </c>
      <c r="Q36" s="13">
        <v>0</v>
      </c>
      <c r="R36" s="13">
        <v>3</v>
      </c>
      <c r="S36" s="13">
        <v>5</v>
      </c>
      <c r="T36" s="13">
        <v>1</v>
      </c>
      <c r="U36" s="13">
        <v>0</v>
      </c>
      <c r="V36" s="13">
        <v>15000</v>
      </c>
      <c r="W36" s="15">
        <f t="shared" si="0"/>
        <v>15000</v>
      </c>
      <c r="X36" s="15">
        <f t="shared" si="1"/>
        <v>3</v>
      </c>
      <c r="Y36" s="35">
        <v>8</v>
      </c>
      <c r="Z36" s="13"/>
      <c r="AA36" s="13">
        <v>15</v>
      </c>
      <c r="AB36" s="13">
        <v>1</v>
      </c>
      <c r="AC36" s="13">
        <v>2</v>
      </c>
      <c r="AD36" s="13">
        <v>2</v>
      </c>
      <c r="AE36" s="13">
        <v>1</v>
      </c>
      <c r="AF36" s="13">
        <v>2</v>
      </c>
      <c r="AG36" s="13">
        <v>70</v>
      </c>
      <c r="AH36" s="20" t="s">
        <v>448</v>
      </c>
      <c r="AI36" s="13" t="s">
        <v>239</v>
      </c>
      <c r="AJ36" s="13" t="s">
        <v>276</v>
      </c>
      <c r="AK36" s="13">
        <v>2</v>
      </c>
      <c r="AL36" s="13">
        <v>1</v>
      </c>
      <c r="AM36" s="13">
        <v>2</v>
      </c>
      <c r="AN36" s="13" t="s">
        <v>297</v>
      </c>
      <c r="AO36" s="13">
        <v>0</v>
      </c>
      <c r="AP36" s="13">
        <v>3</v>
      </c>
      <c r="AQ36" s="13">
        <v>1700</v>
      </c>
      <c r="AR36" s="13">
        <v>1</v>
      </c>
      <c r="AS36" s="13">
        <v>110</v>
      </c>
      <c r="AT36" s="13">
        <v>0</v>
      </c>
      <c r="AU36" s="13">
        <v>2</v>
      </c>
      <c r="AV36" s="13">
        <v>1</v>
      </c>
      <c r="AW36" s="13">
        <v>2</v>
      </c>
      <c r="AX36" s="13">
        <v>0</v>
      </c>
      <c r="AY36" s="13">
        <v>1200</v>
      </c>
      <c r="AZ36" s="13">
        <v>850</v>
      </c>
      <c r="BA36" s="13">
        <v>1</v>
      </c>
      <c r="BB36" s="13">
        <v>1</v>
      </c>
      <c r="BC36" s="13">
        <v>1</v>
      </c>
      <c r="BD36" s="13">
        <v>1</v>
      </c>
      <c r="BE36" s="13">
        <v>1</v>
      </c>
      <c r="BF36" s="13">
        <v>500</v>
      </c>
      <c r="BG36" s="13">
        <v>100</v>
      </c>
      <c r="BH36" s="13">
        <v>12</v>
      </c>
      <c r="BI36" s="13">
        <v>3</v>
      </c>
      <c r="BJ36" s="13">
        <v>1</v>
      </c>
      <c r="BK36" s="13" t="s">
        <v>318</v>
      </c>
      <c r="BL36" s="13">
        <v>1</v>
      </c>
      <c r="BM36" s="13" t="s">
        <v>319</v>
      </c>
      <c r="BN36" s="13">
        <v>1</v>
      </c>
      <c r="BO36" s="20" t="s">
        <v>454</v>
      </c>
      <c r="BP36" s="13">
        <v>1</v>
      </c>
      <c r="BQ36" s="13" t="s">
        <v>458</v>
      </c>
      <c r="BR36" s="13">
        <v>0</v>
      </c>
      <c r="BS36" s="13">
        <v>1</v>
      </c>
      <c r="BT36" s="13" t="s">
        <v>459</v>
      </c>
      <c r="BU36" s="13">
        <v>2</v>
      </c>
      <c r="BV36" s="13">
        <v>2</v>
      </c>
      <c r="BW36" s="13">
        <v>1</v>
      </c>
      <c r="BX36" s="13">
        <v>1</v>
      </c>
      <c r="BY36" s="13">
        <v>1</v>
      </c>
      <c r="BZ36" s="13">
        <v>0</v>
      </c>
      <c r="CA36" s="13">
        <v>1</v>
      </c>
      <c r="CB36" s="13">
        <v>2</v>
      </c>
      <c r="CC36" s="13">
        <v>0</v>
      </c>
      <c r="CD36" s="13">
        <v>1</v>
      </c>
      <c r="CE36" s="13" t="s">
        <v>462</v>
      </c>
      <c r="CF36" s="13"/>
      <c r="CG36" s="13">
        <v>1</v>
      </c>
      <c r="CH36" s="13">
        <v>1</v>
      </c>
      <c r="CI36" s="13">
        <v>1</v>
      </c>
      <c r="CJ36" s="13">
        <v>1</v>
      </c>
      <c r="CK36" s="13">
        <v>2</v>
      </c>
      <c r="CL36" s="13">
        <v>3</v>
      </c>
      <c r="CM36" s="13">
        <v>3</v>
      </c>
      <c r="CN36" s="13"/>
      <c r="CO36" s="13">
        <v>1</v>
      </c>
      <c r="CP36" s="13">
        <v>1</v>
      </c>
      <c r="CQ36" s="13">
        <v>1</v>
      </c>
      <c r="CR36" s="13">
        <v>2</v>
      </c>
      <c r="CS36" s="13">
        <v>0</v>
      </c>
      <c r="CT36" s="13" t="s">
        <v>464</v>
      </c>
      <c r="CU36" s="13">
        <v>0</v>
      </c>
      <c r="CV36" s="13">
        <v>1</v>
      </c>
      <c r="CW36" s="13">
        <v>1</v>
      </c>
      <c r="CX36" s="13">
        <v>3</v>
      </c>
      <c r="CY36" s="13">
        <v>1</v>
      </c>
      <c r="CZ36" s="20"/>
      <c r="DA36" s="13">
        <v>2</v>
      </c>
      <c r="DB36" s="13">
        <v>1</v>
      </c>
      <c r="DC36" s="13">
        <v>2</v>
      </c>
      <c r="DD36" s="13">
        <v>2</v>
      </c>
      <c r="DE36" s="13">
        <v>0</v>
      </c>
      <c r="DF36" s="13">
        <v>2</v>
      </c>
      <c r="DG36" s="13">
        <v>2</v>
      </c>
      <c r="DH36" s="20"/>
      <c r="DI36" s="13">
        <v>1</v>
      </c>
      <c r="DJ36" s="21">
        <v>100</v>
      </c>
      <c r="DK36" s="13">
        <v>2</v>
      </c>
      <c r="DL36" s="21">
        <v>0</v>
      </c>
      <c r="DM36" s="13">
        <v>2</v>
      </c>
      <c r="DN36" s="21">
        <v>0</v>
      </c>
      <c r="DO36" s="13">
        <v>2</v>
      </c>
      <c r="DP36" s="21">
        <v>0</v>
      </c>
      <c r="DQ36" s="13">
        <v>1</v>
      </c>
      <c r="DR36" s="13">
        <v>1</v>
      </c>
      <c r="DS36" s="13">
        <v>1</v>
      </c>
      <c r="DT36" s="13">
        <v>1</v>
      </c>
      <c r="DU36" s="13">
        <v>1</v>
      </c>
      <c r="DV36" s="13">
        <v>1</v>
      </c>
      <c r="DW36" s="13">
        <v>1</v>
      </c>
      <c r="DX36" s="13">
        <v>2</v>
      </c>
      <c r="DY36" s="13">
        <v>0</v>
      </c>
      <c r="DZ36" s="13">
        <v>1</v>
      </c>
      <c r="EA36" s="13">
        <v>2</v>
      </c>
      <c r="EB36" s="13">
        <v>2</v>
      </c>
      <c r="EC36" s="13">
        <v>1</v>
      </c>
      <c r="ED36" s="13">
        <v>0</v>
      </c>
      <c r="EE36" s="13">
        <v>2</v>
      </c>
      <c r="EF36" s="13">
        <v>0</v>
      </c>
      <c r="EG36" s="13">
        <v>2</v>
      </c>
      <c r="EH36" s="13">
        <v>0</v>
      </c>
      <c r="EI36" s="13"/>
      <c r="EJ36" s="13">
        <v>3</v>
      </c>
      <c r="EK36" s="13">
        <v>3</v>
      </c>
      <c r="EL36" s="13">
        <v>3</v>
      </c>
      <c r="EM36" s="13">
        <v>2</v>
      </c>
      <c r="EN36" s="13">
        <v>2</v>
      </c>
      <c r="EO36" s="13">
        <v>2</v>
      </c>
      <c r="EP36" s="13">
        <v>2</v>
      </c>
      <c r="EQ36" s="13">
        <v>1</v>
      </c>
      <c r="ER36" s="13">
        <v>2</v>
      </c>
      <c r="ES36" s="20" t="s">
        <v>265</v>
      </c>
      <c r="ET36" s="13">
        <v>1</v>
      </c>
      <c r="EU36" s="13">
        <v>2</v>
      </c>
      <c r="EV36" s="13">
        <v>2</v>
      </c>
      <c r="EW36" s="13">
        <v>2</v>
      </c>
      <c r="EX36" s="13">
        <v>1</v>
      </c>
      <c r="EY36" s="13">
        <v>1</v>
      </c>
      <c r="EZ36" s="13">
        <v>2</v>
      </c>
      <c r="FA36" s="13">
        <v>0</v>
      </c>
      <c r="FB36" s="13">
        <v>3</v>
      </c>
      <c r="FC36" s="20" t="s">
        <v>466</v>
      </c>
      <c r="FD36" s="13">
        <v>1</v>
      </c>
      <c r="FE36" s="20" t="s">
        <v>347</v>
      </c>
      <c r="FF36" s="13">
        <v>2</v>
      </c>
      <c r="FG36" s="13">
        <v>0</v>
      </c>
      <c r="FH36" s="20"/>
      <c r="FI36" s="13" t="s">
        <v>328</v>
      </c>
      <c r="FJ36" s="13" t="s">
        <v>469</v>
      </c>
      <c r="FK36" s="13">
        <v>2</v>
      </c>
      <c r="FL36" s="13">
        <v>3</v>
      </c>
      <c r="FM36" s="13">
        <v>3</v>
      </c>
      <c r="FN36" s="13">
        <v>2</v>
      </c>
      <c r="FO36" s="13">
        <v>3</v>
      </c>
      <c r="FP36" s="13" t="s">
        <v>649</v>
      </c>
      <c r="FQ36" s="24" t="s">
        <v>649</v>
      </c>
    </row>
    <row r="37" spans="1:173" s="18" customFormat="1" ht="32.25" thickBot="1">
      <c r="A37" s="19">
        <v>30</v>
      </c>
      <c r="B37" s="13" t="s">
        <v>170</v>
      </c>
      <c r="C37" s="13" t="s">
        <v>396</v>
      </c>
      <c r="D37" s="13" t="s">
        <v>435</v>
      </c>
      <c r="E37" s="13">
        <v>1</v>
      </c>
      <c r="F37" s="13">
        <v>44</v>
      </c>
      <c r="G37" s="13">
        <v>2</v>
      </c>
      <c r="H37" s="13">
        <v>3</v>
      </c>
      <c r="I37" s="13">
        <v>1</v>
      </c>
      <c r="J37" s="20" t="s">
        <v>437</v>
      </c>
      <c r="K37" s="20" t="s">
        <v>438</v>
      </c>
      <c r="L37" s="13">
        <v>600</v>
      </c>
      <c r="M37" s="13">
        <v>150</v>
      </c>
      <c r="N37" s="13">
        <v>6</v>
      </c>
      <c r="O37" s="13">
        <v>2</v>
      </c>
      <c r="P37" s="13">
        <v>1</v>
      </c>
      <c r="Q37" s="13">
        <v>1</v>
      </c>
      <c r="R37" s="13">
        <v>2</v>
      </c>
      <c r="S37" s="13">
        <v>4</v>
      </c>
      <c r="T37" s="13">
        <v>2</v>
      </c>
      <c r="U37" s="13">
        <v>6000</v>
      </c>
      <c r="V37" s="13">
        <v>0</v>
      </c>
      <c r="W37" s="15">
        <f t="shared" si="0"/>
        <v>6000</v>
      </c>
      <c r="X37" s="15">
        <f t="shared" si="1"/>
        <v>1</v>
      </c>
      <c r="Y37" s="35">
        <v>4</v>
      </c>
      <c r="Z37" s="13">
        <v>1</v>
      </c>
      <c r="AA37" s="13">
        <v>6</v>
      </c>
      <c r="AB37" s="13">
        <v>1</v>
      </c>
      <c r="AC37" s="13">
        <v>1</v>
      </c>
      <c r="AD37" s="13">
        <v>2</v>
      </c>
      <c r="AE37" s="13">
        <v>1</v>
      </c>
      <c r="AF37" s="13">
        <v>1</v>
      </c>
      <c r="AG37" s="13">
        <v>80</v>
      </c>
      <c r="AH37" s="13">
        <v>0</v>
      </c>
      <c r="AI37" s="13" t="s">
        <v>239</v>
      </c>
      <c r="AJ37" s="13" t="s">
        <v>276</v>
      </c>
      <c r="AK37" s="13">
        <v>2</v>
      </c>
      <c r="AL37" s="13">
        <v>1</v>
      </c>
      <c r="AM37" s="13">
        <v>2</v>
      </c>
      <c r="AN37" s="13" t="s">
        <v>297</v>
      </c>
      <c r="AO37" s="20" t="s">
        <v>441</v>
      </c>
      <c r="AP37" s="13">
        <v>2</v>
      </c>
      <c r="AQ37" s="13">
        <v>1700</v>
      </c>
      <c r="AR37" s="13">
        <v>1</v>
      </c>
      <c r="AS37" s="13">
        <v>100</v>
      </c>
      <c r="AT37" s="13">
        <v>0</v>
      </c>
      <c r="AU37" s="13">
        <v>2</v>
      </c>
      <c r="AV37" s="13">
        <v>1</v>
      </c>
      <c r="AW37" s="13">
        <v>2</v>
      </c>
      <c r="AX37" s="13">
        <v>0</v>
      </c>
      <c r="AY37" s="13">
        <v>600</v>
      </c>
      <c r="AZ37" s="13">
        <v>230</v>
      </c>
      <c r="BA37" s="13">
        <v>1</v>
      </c>
      <c r="BB37" s="13">
        <v>2</v>
      </c>
      <c r="BC37" s="13">
        <v>2</v>
      </c>
      <c r="BD37" s="13">
        <v>2</v>
      </c>
      <c r="BE37" s="13">
        <v>2</v>
      </c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>
        <v>1</v>
      </c>
      <c r="BT37" s="13" t="s">
        <v>442</v>
      </c>
      <c r="BU37" s="13">
        <v>2</v>
      </c>
      <c r="BV37" s="13">
        <v>2</v>
      </c>
      <c r="BW37" s="13">
        <v>1</v>
      </c>
      <c r="BX37" s="13">
        <v>1</v>
      </c>
      <c r="BY37" s="13">
        <v>2</v>
      </c>
      <c r="BZ37" s="13">
        <v>0</v>
      </c>
      <c r="CA37" s="13">
        <v>1</v>
      </c>
      <c r="CB37" s="13">
        <v>2</v>
      </c>
      <c r="CC37" s="13">
        <v>0</v>
      </c>
      <c r="CD37" s="13">
        <v>2</v>
      </c>
      <c r="CE37" s="13" t="s">
        <v>443</v>
      </c>
      <c r="CF37" s="20" t="s">
        <v>444</v>
      </c>
      <c r="CG37" s="13">
        <v>1</v>
      </c>
      <c r="CH37" s="13">
        <v>2</v>
      </c>
      <c r="CI37" s="13">
        <v>1</v>
      </c>
      <c r="CJ37" s="13">
        <v>2</v>
      </c>
      <c r="CK37" s="13">
        <v>2</v>
      </c>
      <c r="CL37" s="13">
        <v>2</v>
      </c>
      <c r="CM37" s="13">
        <v>2</v>
      </c>
      <c r="CN37" s="20" t="s">
        <v>445</v>
      </c>
      <c r="CO37" s="13">
        <v>1</v>
      </c>
      <c r="CP37" s="13">
        <v>2</v>
      </c>
      <c r="CQ37" s="13">
        <v>2</v>
      </c>
      <c r="CR37" s="13">
        <v>2</v>
      </c>
      <c r="CS37" s="13">
        <v>0</v>
      </c>
      <c r="CT37" s="13" t="s">
        <v>446</v>
      </c>
      <c r="CU37" s="13">
        <v>0</v>
      </c>
      <c r="CV37" s="13">
        <v>1</v>
      </c>
      <c r="CW37" s="13">
        <v>1</v>
      </c>
      <c r="CX37" s="13">
        <v>3</v>
      </c>
      <c r="CY37" s="13">
        <v>2</v>
      </c>
      <c r="CZ37" s="20" t="s">
        <v>447</v>
      </c>
      <c r="DA37" s="13">
        <v>1</v>
      </c>
      <c r="DB37" s="13">
        <v>1</v>
      </c>
      <c r="DC37" s="13">
        <v>2</v>
      </c>
      <c r="DD37" s="13">
        <v>2</v>
      </c>
      <c r="DE37" s="13">
        <v>0</v>
      </c>
      <c r="DF37" s="13">
        <v>3</v>
      </c>
      <c r="DG37" s="13">
        <v>2</v>
      </c>
      <c r="DH37" s="20">
        <v>0</v>
      </c>
      <c r="DI37" s="13">
        <v>1</v>
      </c>
      <c r="DJ37" s="21">
        <v>100</v>
      </c>
      <c r="DK37" s="13">
        <v>2</v>
      </c>
      <c r="DL37" s="21">
        <v>0</v>
      </c>
      <c r="DM37" s="13">
        <v>2</v>
      </c>
      <c r="DN37" s="21">
        <v>0</v>
      </c>
      <c r="DO37" s="13">
        <v>2</v>
      </c>
      <c r="DP37" s="21">
        <v>0</v>
      </c>
      <c r="DQ37" s="13">
        <v>1</v>
      </c>
      <c r="DR37" s="13">
        <v>2</v>
      </c>
      <c r="DS37" s="13">
        <v>1</v>
      </c>
      <c r="DT37" s="13">
        <v>2</v>
      </c>
      <c r="DU37" s="13">
        <v>1</v>
      </c>
      <c r="DV37" s="13">
        <v>2</v>
      </c>
      <c r="DW37" s="13">
        <v>1</v>
      </c>
      <c r="DX37" s="13">
        <v>2</v>
      </c>
      <c r="DY37" s="13">
        <v>0</v>
      </c>
      <c r="DZ37" s="13">
        <v>2</v>
      </c>
      <c r="EA37" s="13">
        <v>2</v>
      </c>
      <c r="EB37" s="13">
        <v>2</v>
      </c>
      <c r="EC37" s="13">
        <v>2</v>
      </c>
      <c r="ED37" s="13">
        <v>0</v>
      </c>
      <c r="EE37" s="13">
        <v>2</v>
      </c>
      <c r="EF37" s="13">
        <v>0</v>
      </c>
      <c r="EG37" s="13">
        <v>2</v>
      </c>
      <c r="EH37" s="13">
        <v>0</v>
      </c>
      <c r="EI37" s="13">
        <v>0</v>
      </c>
      <c r="EJ37" s="13">
        <v>1</v>
      </c>
      <c r="EK37" s="13">
        <v>1</v>
      </c>
      <c r="EL37" s="13">
        <v>1</v>
      </c>
      <c r="EM37" s="13">
        <v>1</v>
      </c>
      <c r="EN37" s="13">
        <v>2</v>
      </c>
      <c r="EO37" s="13">
        <v>2</v>
      </c>
      <c r="EP37" s="13">
        <v>2</v>
      </c>
      <c r="EQ37" s="13">
        <v>2</v>
      </c>
      <c r="ER37" s="13">
        <v>2</v>
      </c>
      <c r="ES37" s="20" t="s">
        <v>265</v>
      </c>
      <c r="ET37" s="13">
        <v>2</v>
      </c>
      <c r="EU37" s="13">
        <v>1</v>
      </c>
      <c r="EV37" s="13">
        <v>2</v>
      </c>
      <c r="EW37" s="13">
        <v>1</v>
      </c>
      <c r="EX37" s="13">
        <v>1</v>
      </c>
      <c r="EY37" s="13">
        <v>1</v>
      </c>
      <c r="EZ37" s="13">
        <v>2</v>
      </c>
      <c r="FA37" s="13">
        <v>0</v>
      </c>
      <c r="FB37" s="13">
        <v>3</v>
      </c>
      <c r="FC37" s="20">
        <v>0</v>
      </c>
      <c r="FD37" s="13">
        <v>2</v>
      </c>
      <c r="FE37" s="13">
        <v>0</v>
      </c>
      <c r="FF37" s="13">
        <v>2</v>
      </c>
      <c r="FG37" s="13">
        <v>0</v>
      </c>
      <c r="FH37" s="20">
        <v>0</v>
      </c>
      <c r="FI37" s="13" t="s">
        <v>440</v>
      </c>
      <c r="FJ37" s="20" t="s">
        <v>439</v>
      </c>
      <c r="FK37" s="13">
        <v>3</v>
      </c>
      <c r="FL37" s="13">
        <v>3</v>
      </c>
      <c r="FM37" s="13">
        <v>3</v>
      </c>
      <c r="FN37" s="13">
        <v>2</v>
      </c>
      <c r="FO37" s="13">
        <v>2</v>
      </c>
      <c r="FP37" s="13" t="s">
        <v>649</v>
      </c>
      <c r="FQ37" s="24" t="s">
        <v>649</v>
      </c>
    </row>
    <row r="38" spans="1:173" s="18" customFormat="1" ht="31.5" customHeight="1" thickBot="1">
      <c r="A38" s="19">
        <v>31</v>
      </c>
      <c r="B38" s="13" t="s">
        <v>170</v>
      </c>
      <c r="C38" s="13" t="s">
        <v>396</v>
      </c>
      <c r="D38" s="13" t="s">
        <v>436</v>
      </c>
      <c r="E38" s="13">
        <v>1</v>
      </c>
      <c r="F38" s="13">
        <v>52</v>
      </c>
      <c r="G38" s="13">
        <v>2</v>
      </c>
      <c r="H38" s="13">
        <v>17</v>
      </c>
      <c r="I38" s="13">
        <v>2</v>
      </c>
      <c r="J38" s="13" t="s">
        <v>331</v>
      </c>
      <c r="K38" s="13" t="s">
        <v>173</v>
      </c>
      <c r="L38" s="13">
        <v>96</v>
      </c>
      <c r="M38" s="13">
        <v>25</v>
      </c>
      <c r="N38" s="13">
        <v>4</v>
      </c>
      <c r="O38" s="13">
        <v>2</v>
      </c>
      <c r="P38" s="13">
        <v>1</v>
      </c>
      <c r="Q38" s="13">
        <v>0</v>
      </c>
      <c r="R38" s="13">
        <v>2</v>
      </c>
      <c r="S38" s="13">
        <v>3</v>
      </c>
      <c r="T38" s="13">
        <v>2</v>
      </c>
      <c r="U38" s="13">
        <v>10000</v>
      </c>
      <c r="V38" s="13">
        <v>0</v>
      </c>
      <c r="W38" s="15">
        <f t="shared" si="0"/>
        <v>10000</v>
      </c>
      <c r="X38" s="15">
        <f t="shared" si="1"/>
        <v>2</v>
      </c>
      <c r="Y38" s="35">
        <v>3</v>
      </c>
      <c r="Z38" s="13">
        <v>1</v>
      </c>
      <c r="AA38" s="13">
        <v>10</v>
      </c>
      <c r="AB38" s="13">
        <v>3</v>
      </c>
      <c r="AC38" s="13">
        <v>0</v>
      </c>
      <c r="AD38" s="13">
        <v>0</v>
      </c>
      <c r="AE38" s="13">
        <v>1</v>
      </c>
      <c r="AF38" s="13">
        <v>3</v>
      </c>
      <c r="AG38" s="13">
        <v>80</v>
      </c>
      <c r="AH38" s="20" t="s">
        <v>449</v>
      </c>
      <c r="AI38" s="13" t="s">
        <v>239</v>
      </c>
      <c r="AJ38" s="13" t="s">
        <v>240</v>
      </c>
      <c r="AK38" s="13">
        <v>3</v>
      </c>
      <c r="AL38" s="13">
        <v>2</v>
      </c>
      <c r="AM38" s="13">
        <v>3</v>
      </c>
      <c r="AN38" s="13" t="s">
        <v>297</v>
      </c>
      <c r="AO38" s="20" t="s">
        <v>451</v>
      </c>
      <c r="AP38" s="13">
        <v>3</v>
      </c>
      <c r="AQ38" s="13">
        <v>1200</v>
      </c>
      <c r="AR38" s="13">
        <v>1</v>
      </c>
      <c r="AS38" s="13">
        <v>50</v>
      </c>
      <c r="AT38" s="13">
        <v>0</v>
      </c>
      <c r="AU38" s="13">
        <v>2</v>
      </c>
      <c r="AV38" s="13">
        <v>1</v>
      </c>
      <c r="AW38" s="13">
        <v>2</v>
      </c>
      <c r="AX38" s="13">
        <v>0</v>
      </c>
      <c r="AY38" s="13">
        <v>750</v>
      </c>
      <c r="AZ38" s="13">
        <v>300</v>
      </c>
      <c r="BA38" s="13">
        <v>1</v>
      </c>
      <c r="BB38" s="13">
        <v>1</v>
      </c>
      <c r="BC38" s="13">
        <v>1</v>
      </c>
      <c r="BD38" s="13">
        <v>1</v>
      </c>
      <c r="BE38" s="13">
        <v>1</v>
      </c>
      <c r="BF38" s="13">
        <v>100</v>
      </c>
      <c r="BG38" s="13">
        <v>0</v>
      </c>
      <c r="BH38" s="13">
        <v>12</v>
      </c>
      <c r="BI38" s="13">
        <v>3</v>
      </c>
      <c r="BJ38" s="13">
        <v>1</v>
      </c>
      <c r="BK38" s="20" t="s">
        <v>455</v>
      </c>
      <c r="BL38" s="13">
        <v>1</v>
      </c>
      <c r="BM38" s="13" t="s">
        <v>319</v>
      </c>
      <c r="BN38" s="13">
        <v>1</v>
      </c>
      <c r="BO38" s="20" t="s">
        <v>304</v>
      </c>
      <c r="BP38" s="13">
        <v>1</v>
      </c>
      <c r="BQ38" s="13" t="s">
        <v>456</v>
      </c>
      <c r="BR38" s="13" t="s">
        <v>457</v>
      </c>
      <c r="BS38" s="13">
        <v>2</v>
      </c>
      <c r="BT38" s="13" t="s">
        <v>460</v>
      </c>
      <c r="BU38" s="13">
        <v>2</v>
      </c>
      <c r="BV38" s="13">
        <v>1</v>
      </c>
      <c r="BW38" s="13">
        <v>1</v>
      </c>
      <c r="BX38" s="13">
        <v>1</v>
      </c>
      <c r="BY38" s="13">
        <v>1</v>
      </c>
      <c r="BZ38" s="13">
        <v>0</v>
      </c>
      <c r="CA38" s="13">
        <v>1</v>
      </c>
      <c r="CB38" s="13">
        <v>2</v>
      </c>
      <c r="CC38" s="13">
        <v>0</v>
      </c>
      <c r="CD38" s="13">
        <v>1</v>
      </c>
      <c r="CE38" s="13"/>
      <c r="CF38" s="13" t="s">
        <v>463</v>
      </c>
      <c r="CG38" s="13">
        <v>1</v>
      </c>
      <c r="CH38" s="13">
        <v>1</v>
      </c>
      <c r="CI38" s="13">
        <v>1</v>
      </c>
      <c r="CJ38" s="13">
        <v>1</v>
      </c>
      <c r="CK38" s="13">
        <v>2</v>
      </c>
      <c r="CL38" s="13">
        <v>0</v>
      </c>
      <c r="CM38" s="13">
        <v>3</v>
      </c>
      <c r="CN38" s="13"/>
      <c r="CO38" s="13">
        <v>1</v>
      </c>
      <c r="CP38" s="13">
        <v>1</v>
      </c>
      <c r="CQ38" s="13">
        <v>2</v>
      </c>
      <c r="CR38" s="13">
        <v>2</v>
      </c>
      <c r="CS38" s="13">
        <v>0</v>
      </c>
      <c r="CT38" s="13"/>
      <c r="CU38" s="13">
        <v>0</v>
      </c>
      <c r="CV38" s="13">
        <v>1</v>
      </c>
      <c r="CW38" s="13">
        <v>1</v>
      </c>
      <c r="CX38" s="13">
        <v>3</v>
      </c>
      <c r="CY38" s="13">
        <v>2</v>
      </c>
      <c r="CZ38" s="20"/>
      <c r="DA38" s="13">
        <v>1</v>
      </c>
      <c r="DB38" s="13">
        <v>1</v>
      </c>
      <c r="DC38" s="13">
        <v>2</v>
      </c>
      <c r="DD38" s="13">
        <v>2</v>
      </c>
      <c r="DE38" s="13">
        <v>0</v>
      </c>
      <c r="DF38" s="13">
        <v>2</v>
      </c>
      <c r="DG38" s="13">
        <v>2</v>
      </c>
      <c r="DH38" s="20"/>
      <c r="DI38" s="13">
        <v>1</v>
      </c>
      <c r="DJ38" s="21">
        <v>70</v>
      </c>
      <c r="DK38" s="13">
        <v>2</v>
      </c>
      <c r="DL38" s="21">
        <v>0</v>
      </c>
      <c r="DM38" s="13">
        <v>30</v>
      </c>
      <c r="DN38" s="21">
        <v>0</v>
      </c>
      <c r="DO38" s="13">
        <v>2</v>
      </c>
      <c r="DP38" s="21">
        <v>0</v>
      </c>
      <c r="DQ38" s="13">
        <v>1</v>
      </c>
      <c r="DR38" s="13">
        <v>1</v>
      </c>
      <c r="DS38" s="13">
        <v>1</v>
      </c>
      <c r="DT38" s="13">
        <v>2</v>
      </c>
      <c r="DU38" s="13">
        <v>2</v>
      </c>
      <c r="DV38" s="13">
        <v>1</v>
      </c>
      <c r="DW38" s="13">
        <v>1</v>
      </c>
      <c r="DX38" s="13">
        <v>2</v>
      </c>
      <c r="DY38" s="13">
        <v>0</v>
      </c>
      <c r="DZ38" s="13">
        <v>1</v>
      </c>
      <c r="EA38" s="13">
        <v>2</v>
      </c>
      <c r="EB38" s="13">
        <v>2</v>
      </c>
      <c r="EC38" s="13">
        <v>1</v>
      </c>
      <c r="ED38" s="13">
        <v>0</v>
      </c>
      <c r="EE38" s="13">
        <v>2</v>
      </c>
      <c r="EF38" s="13">
        <v>0</v>
      </c>
      <c r="EG38" s="13">
        <v>2</v>
      </c>
      <c r="EH38" s="13">
        <v>0</v>
      </c>
      <c r="EI38" s="13"/>
      <c r="EJ38" s="13">
        <v>2</v>
      </c>
      <c r="EK38" s="13">
        <v>0</v>
      </c>
      <c r="EL38" s="13">
        <v>2</v>
      </c>
      <c r="EM38" s="13">
        <v>1</v>
      </c>
      <c r="EN38" s="13">
        <v>2</v>
      </c>
      <c r="EO38" s="13">
        <v>2</v>
      </c>
      <c r="EP38" s="13">
        <v>2</v>
      </c>
      <c r="EQ38" s="13">
        <v>1</v>
      </c>
      <c r="ER38" s="13">
        <v>2</v>
      </c>
      <c r="ES38" s="20" t="s">
        <v>265</v>
      </c>
      <c r="ET38" s="13">
        <v>1</v>
      </c>
      <c r="EU38" s="13">
        <v>2</v>
      </c>
      <c r="EV38" s="13">
        <v>2</v>
      </c>
      <c r="EW38" s="13">
        <v>2</v>
      </c>
      <c r="EX38" s="13">
        <v>1</v>
      </c>
      <c r="EY38" s="13">
        <v>1</v>
      </c>
      <c r="EZ38" s="13">
        <v>2</v>
      </c>
      <c r="FA38" s="13">
        <v>0</v>
      </c>
      <c r="FB38" s="13">
        <v>3</v>
      </c>
      <c r="FC38" s="20"/>
      <c r="FD38" s="13">
        <v>2</v>
      </c>
      <c r="FE38" s="13">
        <v>0</v>
      </c>
      <c r="FF38" s="13">
        <v>2</v>
      </c>
      <c r="FG38" s="13">
        <v>0</v>
      </c>
      <c r="FH38" s="20"/>
      <c r="FI38" s="13"/>
      <c r="FJ38" s="13"/>
      <c r="FK38" s="13">
        <v>2</v>
      </c>
      <c r="FL38" s="13">
        <v>3</v>
      </c>
      <c r="FM38" s="13">
        <v>3</v>
      </c>
      <c r="FN38" s="13">
        <v>1</v>
      </c>
      <c r="FO38" s="13">
        <v>3</v>
      </c>
      <c r="FP38" s="13" t="s">
        <v>649</v>
      </c>
      <c r="FQ38" s="24" t="s">
        <v>649</v>
      </c>
    </row>
    <row r="39" spans="1:173" s="18" customFormat="1" ht="32.25" thickBot="1">
      <c r="A39" s="19">
        <v>32</v>
      </c>
      <c r="B39" s="13" t="s">
        <v>170</v>
      </c>
      <c r="C39" s="13" t="s">
        <v>396</v>
      </c>
      <c r="D39" s="13" t="s">
        <v>564</v>
      </c>
      <c r="E39" s="13">
        <v>1</v>
      </c>
      <c r="F39" s="13">
        <v>63</v>
      </c>
      <c r="G39" s="13">
        <v>2</v>
      </c>
      <c r="H39" s="13">
        <v>10</v>
      </c>
      <c r="I39" s="13">
        <v>2</v>
      </c>
      <c r="J39" s="13" t="s">
        <v>331</v>
      </c>
      <c r="K39" s="13" t="s">
        <v>173</v>
      </c>
      <c r="L39" s="13">
        <v>140</v>
      </c>
      <c r="M39" s="13">
        <v>40</v>
      </c>
      <c r="N39" s="13">
        <v>6</v>
      </c>
      <c r="O39" s="13">
        <v>4</v>
      </c>
      <c r="P39" s="13">
        <v>2</v>
      </c>
      <c r="Q39" s="13">
        <v>0</v>
      </c>
      <c r="R39" s="13">
        <v>2</v>
      </c>
      <c r="S39" s="13">
        <v>4</v>
      </c>
      <c r="T39" s="13">
        <v>2</v>
      </c>
      <c r="U39" s="13">
        <v>12000</v>
      </c>
      <c r="V39" s="13">
        <v>0</v>
      </c>
      <c r="W39" s="15">
        <f t="shared" si="0"/>
        <v>12000</v>
      </c>
      <c r="X39" s="15">
        <f t="shared" si="1"/>
        <v>2</v>
      </c>
      <c r="Y39" s="35">
        <v>2</v>
      </c>
      <c r="Z39" s="13">
        <v>1</v>
      </c>
      <c r="AA39" s="13">
        <v>6</v>
      </c>
      <c r="AB39" s="13">
        <v>3</v>
      </c>
      <c r="AC39" s="13">
        <v>0</v>
      </c>
      <c r="AD39" s="13">
        <v>0</v>
      </c>
      <c r="AE39" s="13">
        <v>1</v>
      </c>
      <c r="AF39" s="13">
        <v>2</v>
      </c>
      <c r="AG39" s="13">
        <v>0</v>
      </c>
      <c r="AH39" s="13">
        <v>0</v>
      </c>
      <c r="AI39" s="13" t="s">
        <v>239</v>
      </c>
      <c r="AJ39" s="13" t="s">
        <v>240</v>
      </c>
      <c r="AK39" s="13">
        <v>2</v>
      </c>
      <c r="AL39" s="13">
        <v>2</v>
      </c>
      <c r="AM39" s="13">
        <v>2</v>
      </c>
      <c r="AN39" s="13" t="s">
        <v>297</v>
      </c>
      <c r="AO39" s="13">
        <v>0</v>
      </c>
      <c r="AP39" s="13">
        <v>2</v>
      </c>
      <c r="AQ39" s="13">
        <v>1200</v>
      </c>
      <c r="AR39" s="13">
        <v>1</v>
      </c>
      <c r="AS39" s="13">
        <v>0</v>
      </c>
      <c r="AT39" s="13">
        <v>0</v>
      </c>
      <c r="AU39" s="13">
        <v>2</v>
      </c>
      <c r="AV39" s="13">
        <v>1</v>
      </c>
      <c r="AW39" s="13">
        <v>2</v>
      </c>
      <c r="AX39" s="13">
        <v>0</v>
      </c>
      <c r="AY39" s="13">
        <v>400</v>
      </c>
      <c r="AZ39" s="13">
        <v>110</v>
      </c>
      <c r="BA39" s="13">
        <v>1</v>
      </c>
      <c r="BB39" s="13">
        <v>1</v>
      </c>
      <c r="BC39" s="13">
        <v>2</v>
      </c>
      <c r="BD39" s="13">
        <v>2</v>
      </c>
      <c r="BE39" s="13">
        <v>1</v>
      </c>
      <c r="BF39" s="13">
        <v>20</v>
      </c>
      <c r="BG39" s="13">
        <v>0</v>
      </c>
      <c r="BH39" s="13">
        <v>12</v>
      </c>
      <c r="BI39" s="13">
        <v>0</v>
      </c>
      <c r="BJ39" s="13">
        <v>2</v>
      </c>
      <c r="BK39" s="13">
        <v>0</v>
      </c>
      <c r="BL39" s="13">
        <v>2</v>
      </c>
      <c r="BM39" s="13">
        <v>0</v>
      </c>
      <c r="BN39" s="13">
        <v>2</v>
      </c>
      <c r="BO39" s="13">
        <v>0</v>
      </c>
      <c r="BP39" s="13">
        <v>2</v>
      </c>
      <c r="BQ39" s="13">
        <v>0</v>
      </c>
      <c r="BR39" s="13">
        <v>0</v>
      </c>
      <c r="BS39" s="13">
        <v>2</v>
      </c>
      <c r="BT39" s="13" t="s">
        <v>492</v>
      </c>
      <c r="BU39" s="13">
        <v>2</v>
      </c>
      <c r="BV39" s="13">
        <v>1</v>
      </c>
      <c r="BW39" s="13">
        <v>1</v>
      </c>
      <c r="BX39" s="13">
        <v>1</v>
      </c>
      <c r="BY39" s="13">
        <v>2</v>
      </c>
      <c r="BZ39" s="13">
        <v>0</v>
      </c>
      <c r="CA39" s="13">
        <v>1</v>
      </c>
      <c r="CB39" s="13">
        <v>1</v>
      </c>
      <c r="CC39" s="13">
        <v>0</v>
      </c>
      <c r="CD39" s="13">
        <v>1</v>
      </c>
      <c r="CE39" s="13">
        <v>0</v>
      </c>
      <c r="CF39" s="20" t="s">
        <v>405</v>
      </c>
      <c r="CG39" s="13">
        <v>1</v>
      </c>
      <c r="CH39" s="13">
        <v>1</v>
      </c>
      <c r="CI39" s="13">
        <v>1</v>
      </c>
      <c r="CJ39" s="13">
        <v>1</v>
      </c>
      <c r="CK39" s="13">
        <v>2</v>
      </c>
      <c r="CL39" s="13">
        <v>0</v>
      </c>
      <c r="CM39" s="13">
        <v>3</v>
      </c>
      <c r="CN39" s="20" t="s">
        <v>565</v>
      </c>
      <c r="CO39" s="13">
        <v>1</v>
      </c>
      <c r="CP39" s="13">
        <v>2</v>
      </c>
      <c r="CQ39" s="13">
        <v>2</v>
      </c>
      <c r="CR39" s="13">
        <v>2</v>
      </c>
      <c r="CS39" s="13">
        <v>0</v>
      </c>
      <c r="CT39" s="20" t="s">
        <v>566</v>
      </c>
      <c r="CU39" s="13">
        <v>0</v>
      </c>
      <c r="CV39" s="13">
        <v>1</v>
      </c>
      <c r="CW39" s="13">
        <v>1</v>
      </c>
      <c r="CX39" s="13">
        <v>3</v>
      </c>
      <c r="CY39" s="13">
        <v>2</v>
      </c>
      <c r="CZ39" s="20">
        <v>0</v>
      </c>
      <c r="DA39" s="13">
        <v>1</v>
      </c>
      <c r="DB39" s="13">
        <v>1</v>
      </c>
      <c r="DC39" s="13">
        <v>2</v>
      </c>
      <c r="DD39" s="13">
        <v>2</v>
      </c>
      <c r="DE39" s="13">
        <v>0</v>
      </c>
      <c r="DF39" s="13">
        <v>2</v>
      </c>
      <c r="DG39" s="13">
        <v>2</v>
      </c>
      <c r="DH39" s="20">
        <v>0</v>
      </c>
      <c r="DI39" s="13">
        <v>1</v>
      </c>
      <c r="DJ39" s="21">
        <v>80</v>
      </c>
      <c r="DK39" s="13">
        <v>2</v>
      </c>
      <c r="DL39" s="21">
        <v>0</v>
      </c>
      <c r="DM39" s="13">
        <v>1</v>
      </c>
      <c r="DN39" s="21">
        <v>20</v>
      </c>
      <c r="DO39" s="13">
        <v>2</v>
      </c>
      <c r="DP39" s="21">
        <v>0</v>
      </c>
      <c r="DQ39" s="13">
        <v>1</v>
      </c>
      <c r="DR39" s="13">
        <v>1</v>
      </c>
      <c r="DS39" s="13">
        <v>1</v>
      </c>
      <c r="DT39" s="13">
        <v>2</v>
      </c>
      <c r="DU39" s="13">
        <v>2</v>
      </c>
      <c r="DV39" s="13">
        <v>1</v>
      </c>
      <c r="DW39" s="13">
        <v>1</v>
      </c>
      <c r="DX39" s="13">
        <v>2</v>
      </c>
      <c r="DY39" s="13">
        <v>0</v>
      </c>
      <c r="DZ39" s="13">
        <v>2</v>
      </c>
      <c r="EA39" s="13">
        <v>2</v>
      </c>
      <c r="EB39" s="13">
        <v>2</v>
      </c>
      <c r="EC39" s="13">
        <v>2</v>
      </c>
      <c r="ED39" s="13">
        <v>0</v>
      </c>
      <c r="EE39" s="13">
        <v>2</v>
      </c>
      <c r="EF39" s="13">
        <v>0</v>
      </c>
      <c r="EG39" s="13">
        <v>2</v>
      </c>
      <c r="EH39" s="13">
        <v>0</v>
      </c>
      <c r="EI39" s="13">
        <v>0</v>
      </c>
      <c r="EJ39" s="13">
        <v>3</v>
      </c>
      <c r="EK39" s="13">
        <v>1</v>
      </c>
      <c r="EL39" s="13">
        <v>3</v>
      </c>
      <c r="EM39" s="13">
        <v>2</v>
      </c>
      <c r="EN39" s="13">
        <v>2</v>
      </c>
      <c r="EO39" s="13">
        <v>2</v>
      </c>
      <c r="EP39" s="13">
        <v>2</v>
      </c>
      <c r="EQ39" s="13">
        <v>1</v>
      </c>
      <c r="ER39" s="13">
        <v>2</v>
      </c>
      <c r="ES39" s="20" t="s">
        <v>567</v>
      </c>
      <c r="ET39" s="13">
        <v>1</v>
      </c>
      <c r="EU39" s="13">
        <v>2</v>
      </c>
      <c r="EV39" s="13">
        <v>2</v>
      </c>
      <c r="EW39" s="13">
        <v>2</v>
      </c>
      <c r="EX39" s="13">
        <v>1</v>
      </c>
      <c r="EY39" s="13">
        <v>2</v>
      </c>
      <c r="EZ39" s="13">
        <v>2</v>
      </c>
      <c r="FA39" s="13">
        <v>0</v>
      </c>
      <c r="FB39" s="13">
        <v>3</v>
      </c>
      <c r="FC39" s="20" t="s">
        <v>465</v>
      </c>
      <c r="FD39" s="13">
        <v>2</v>
      </c>
      <c r="FE39" s="13">
        <v>0</v>
      </c>
      <c r="FF39" s="13">
        <v>2</v>
      </c>
      <c r="FG39" s="13">
        <v>0</v>
      </c>
      <c r="FH39" s="20">
        <v>0</v>
      </c>
      <c r="FI39" s="13" t="s">
        <v>467</v>
      </c>
      <c r="FJ39" s="13" t="s">
        <v>568</v>
      </c>
      <c r="FK39" s="13">
        <v>2</v>
      </c>
      <c r="FL39" s="13">
        <v>3</v>
      </c>
      <c r="FM39" s="13">
        <v>3</v>
      </c>
      <c r="FN39" s="13">
        <v>1</v>
      </c>
      <c r="FO39" s="13">
        <v>3</v>
      </c>
      <c r="FP39" s="13" t="s">
        <v>569</v>
      </c>
      <c r="FQ39" s="24" t="s">
        <v>272</v>
      </c>
    </row>
    <row r="40" spans="1:173" s="18" customFormat="1" ht="32.25" thickBot="1">
      <c r="A40" s="19">
        <v>33</v>
      </c>
      <c r="B40" s="13" t="s">
        <v>170</v>
      </c>
      <c r="C40" s="13" t="s">
        <v>396</v>
      </c>
      <c r="D40" s="13" t="s">
        <v>570</v>
      </c>
      <c r="E40" s="13">
        <v>1</v>
      </c>
      <c r="F40" s="13">
        <v>39</v>
      </c>
      <c r="G40" s="13">
        <v>3</v>
      </c>
      <c r="H40" s="13">
        <v>3</v>
      </c>
      <c r="I40" s="13">
        <v>2</v>
      </c>
      <c r="J40" s="13" t="s">
        <v>295</v>
      </c>
      <c r="K40" s="13" t="s">
        <v>173</v>
      </c>
      <c r="L40" s="13">
        <v>90</v>
      </c>
      <c r="M40" s="13">
        <v>40</v>
      </c>
      <c r="N40" s="13">
        <v>4</v>
      </c>
      <c r="O40" s="13">
        <v>2</v>
      </c>
      <c r="P40" s="13">
        <v>1</v>
      </c>
      <c r="Q40" s="13">
        <v>0</v>
      </c>
      <c r="R40" s="13">
        <v>2</v>
      </c>
      <c r="S40" s="13">
        <v>3</v>
      </c>
      <c r="T40" s="13">
        <v>1</v>
      </c>
      <c r="U40" s="13">
        <v>0</v>
      </c>
      <c r="V40" s="13">
        <v>5000</v>
      </c>
      <c r="W40" s="15">
        <f t="shared" si="0"/>
        <v>5000</v>
      </c>
      <c r="X40" s="15">
        <f t="shared" si="1"/>
        <v>1</v>
      </c>
      <c r="Y40" s="35">
        <v>3</v>
      </c>
      <c r="Z40" s="13">
        <v>1</v>
      </c>
      <c r="AA40" s="13">
        <v>5</v>
      </c>
      <c r="AB40" s="13">
        <v>1</v>
      </c>
      <c r="AC40" s="13">
        <v>1</v>
      </c>
      <c r="AD40" s="13">
        <v>2</v>
      </c>
      <c r="AE40" s="13">
        <v>1</v>
      </c>
      <c r="AF40" s="13">
        <v>1</v>
      </c>
      <c r="AG40" s="13">
        <v>0</v>
      </c>
      <c r="AH40" s="13">
        <v>0</v>
      </c>
      <c r="AI40" s="13" t="s">
        <v>239</v>
      </c>
      <c r="AJ40" s="13" t="s">
        <v>563</v>
      </c>
      <c r="AK40" s="13">
        <v>2</v>
      </c>
      <c r="AL40" s="13">
        <v>2</v>
      </c>
      <c r="AM40" s="13">
        <v>2</v>
      </c>
      <c r="AN40" s="13">
        <v>0</v>
      </c>
      <c r="AO40" s="13">
        <v>0</v>
      </c>
      <c r="AP40" s="13">
        <v>3</v>
      </c>
      <c r="AQ40" s="13">
        <v>1700</v>
      </c>
      <c r="AR40" s="13">
        <v>2</v>
      </c>
      <c r="AS40" s="13">
        <v>70</v>
      </c>
      <c r="AT40" s="13">
        <v>0</v>
      </c>
      <c r="AU40" s="13">
        <v>2</v>
      </c>
      <c r="AV40" s="13">
        <v>1</v>
      </c>
      <c r="AW40" s="13">
        <v>1</v>
      </c>
      <c r="AX40" s="13">
        <v>0</v>
      </c>
      <c r="AY40" s="13">
        <v>500</v>
      </c>
      <c r="AZ40" s="13">
        <v>200</v>
      </c>
      <c r="BA40" s="13">
        <v>1</v>
      </c>
      <c r="BB40" s="13">
        <v>1</v>
      </c>
      <c r="BC40" s="13">
        <v>2</v>
      </c>
      <c r="BD40" s="13">
        <v>2</v>
      </c>
      <c r="BE40" s="13">
        <v>1</v>
      </c>
      <c r="BF40" s="13">
        <v>300</v>
      </c>
      <c r="BG40" s="13">
        <v>30</v>
      </c>
      <c r="BH40" s="13">
        <v>12</v>
      </c>
      <c r="BI40" s="13">
        <v>3</v>
      </c>
      <c r="BJ40" s="13">
        <v>1</v>
      </c>
      <c r="BK40" s="13" t="s">
        <v>318</v>
      </c>
      <c r="BL40" s="13">
        <v>1</v>
      </c>
      <c r="BM40" s="12" t="s">
        <v>571</v>
      </c>
      <c r="BN40" s="13">
        <v>2</v>
      </c>
      <c r="BO40" s="13">
        <v>0</v>
      </c>
      <c r="BP40" s="13">
        <v>2</v>
      </c>
      <c r="BQ40" s="13">
        <v>0</v>
      </c>
      <c r="BR40" s="13" t="s">
        <v>572</v>
      </c>
      <c r="BS40" s="13">
        <v>1</v>
      </c>
      <c r="BT40" s="13" t="s">
        <v>573</v>
      </c>
      <c r="BU40" s="13">
        <v>2</v>
      </c>
      <c r="BV40" s="13">
        <v>2</v>
      </c>
      <c r="BW40" s="13">
        <v>1</v>
      </c>
      <c r="BX40" s="13">
        <v>1</v>
      </c>
      <c r="BY40" s="13">
        <v>1</v>
      </c>
      <c r="BZ40" s="13">
        <v>0</v>
      </c>
      <c r="CA40" s="13">
        <v>1</v>
      </c>
      <c r="CB40" s="13">
        <v>2</v>
      </c>
      <c r="CC40" s="13">
        <v>0</v>
      </c>
      <c r="CD40" s="13">
        <v>2</v>
      </c>
      <c r="CE40" s="13" t="s">
        <v>616</v>
      </c>
      <c r="CF40" s="13" t="s">
        <v>574</v>
      </c>
      <c r="CG40" s="13">
        <v>1</v>
      </c>
      <c r="CH40" s="13">
        <v>1</v>
      </c>
      <c r="CI40" s="13">
        <v>1</v>
      </c>
      <c r="CJ40" s="13">
        <v>1</v>
      </c>
      <c r="CK40" s="13">
        <v>2</v>
      </c>
      <c r="CL40" s="13">
        <v>0</v>
      </c>
      <c r="CM40" s="13">
        <v>3</v>
      </c>
      <c r="CN40" s="13" t="s">
        <v>350</v>
      </c>
      <c r="CO40" s="13">
        <v>1</v>
      </c>
      <c r="CP40" s="13">
        <v>2</v>
      </c>
      <c r="CQ40" s="13">
        <v>2</v>
      </c>
      <c r="CR40" s="13">
        <v>2</v>
      </c>
      <c r="CS40" s="13">
        <v>0</v>
      </c>
      <c r="CT40" s="20" t="s">
        <v>575</v>
      </c>
      <c r="CU40" s="20" t="s">
        <v>576</v>
      </c>
      <c r="CV40" s="13">
        <v>1</v>
      </c>
      <c r="CW40" s="13">
        <v>1</v>
      </c>
      <c r="CX40" s="13">
        <v>3</v>
      </c>
      <c r="CY40" s="13">
        <v>2</v>
      </c>
      <c r="CZ40" s="20" t="s">
        <v>577</v>
      </c>
      <c r="DA40" s="13">
        <v>2</v>
      </c>
      <c r="DB40" s="13">
        <v>1</v>
      </c>
      <c r="DC40" s="13">
        <v>2</v>
      </c>
      <c r="DD40" s="13">
        <v>2</v>
      </c>
      <c r="DE40" s="13">
        <v>0</v>
      </c>
      <c r="DF40" s="13">
        <v>2</v>
      </c>
      <c r="DG40" s="13">
        <v>2</v>
      </c>
      <c r="DH40" s="20">
        <v>0</v>
      </c>
      <c r="DI40" s="13">
        <v>1</v>
      </c>
      <c r="DJ40" s="21">
        <v>100</v>
      </c>
      <c r="DK40" s="13">
        <v>2</v>
      </c>
      <c r="DL40" s="21">
        <v>0</v>
      </c>
      <c r="DM40" s="13">
        <v>2</v>
      </c>
      <c r="DN40" s="21">
        <v>0</v>
      </c>
      <c r="DO40" s="13">
        <v>2</v>
      </c>
      <c r="DP40" s="21">
        <v>0</v>
      </c>
      <c r="DQ40" s="13">
        <v>1</v>
      </c>
      <c r="DR40" s="13">
        <v>2</v>
      </c>
      <c r="DS40" s="13">
        <v>1</v>
      </c>
      <c r="DT40" s="13">
        <v>2</v>
      </c>
      <c r="DU40" s="13">
        <v>1</v>
      </c>
      <c r="DV40" s="13">
        <v>1</v>
      </c>
      <c r="DW40" s="13">
        <v>1</v>
      </c>
      <c r="DX40" s="13">
        <v>2</v>
      </c>
      <c r="DY40" s="13">
        <v>0</v>
      </c>
      <c r="DZ40" s="13">
        <v>1</v>
      </c>
      <c r="EA40" s="13">
        <v>2</v>
      </c>
      <c r="EB40" s="13">
        <v>2</v>
      </c>
      <c r="EC40" s="13">
        <v>1</v>
      </c>
      <c r="ED40" s="13">
        <v>0</v>
      </c>
      <c r="EE40" s="13">
        <v>2</v>
      </c>
      <c r="EF40" s="13">
        <v>0</v>
      </c>
      <c r="EG40" s="13">
        <v>2</v>
      </c>
      <c r="EH40" s="13">
        <v>0</v>
      </c>
      <c r="EI40" s="13"/>
      <c r="EJ40" s="13">
        <v>3</v>
      </c>
      <c r="EK40" s="13">
        <v>2</v>
      </c>
      <c r="EL40" s="13">
        <v>3</v>
      </c>
      <c r="EM40" s="13">
        <v>2</v>
      </c>
      <c r="EN40" s="13">
        <v>2</v>
      </c>
      <c r="EO40" s="13">
        <v>2</v>
      </c>
      <c r="EP40" s="13">
        <v>2</v>
      </c>
      <c r="EQ40" s="13">
        <v>1</v>
      </c>
      <c r="ER40" s="13">
        <v>2</v>
      </c>
      <c r="ES40" s="20" t="s">
        <v>578</v>
      </c>
      <c r="ET40" s="13">
        <v>1</v>
      </c>
      <c r="EU40" s="13">
        <v>2</v>
      </c>
      <c r="EV40" s="13">
        <v>1</v>
      </c>
      <c r="EW40" s="13">
        <v>2</v>
      </c>
      <c r="EX40" s="13">
        <v>1</v>
      </c>
      <c r="EY40" s="13">
        <v>2</v>
      </c>
      <c r="EZ40" s="13">
        <v>2</v>
      </c>
      <c r="FA40" s="13">
        <v>0</v>
      </c>
      <c r="FB40" s="13">
        <v>3</v>
      </c>
      <c r="FC40" s="20"/>
      <c r="FD40" s="13">
        <v>2</v>
      </c>
      <c r="FE40" s="13">
        <v>0</v>
      </c>
      <c r="FF40" s="13">
        <v>2</v>
      </c>
      <c r="FG40" s="13">
        <v>0</v>
      </c>
      <c r="FH40" s="20">
        <v>0</v>
      </c>
      <c r="FI40" s="13"/>
      <c r="FJ40" s="13"/>
      <c r="FK40" s="13">
        <v>2</v>
      </c>
      <c r="FL40" s="13">
        <v>3</v>
      </c>
      <c r="FM40" s="13">
        <v>3</v>
      </c>
      <c r="FN40" s="13">
        <v>1</v>
      </c>
      <c r="FO40" s="13">
        <v>3</v>
      </c>
      <c r="FP40" s="13" t="s">
        <v>580</v>
      </c>
      <c r="FQ40" s="23" t="s">
        <v>579</v>
      </c>
    </row>
    <row r="41" spans="1:173" s="18" customFormat="1" ht="30.75" customHeight="1" thickBot="1">
      <c r="A41" s="19">
        <v>34</v>
      </c>
      <c r="B41" s="13" t="s">
        <v>170</v>
      </c>
      <c r="C41" s="13" t="s">
        <v>387</v>
      </c>
      <c r="D41" s="13" t="s">
        <v>581</v>
      </c>
      <c r="E41" s="13">
        <v>1</v>
      </c>
      <c r="F41" s="13">
        <v>50</v>
      </c>
      <c r="G41" s="13">
        <v>3</v>
      </c>
      <c r="H41" s="13">
        <v>26</v>
      </c>
      <c r="I41" s="13">
        <v>1</v>
      </c>
      <c r="J41" s="13" t="s">
        <v>173</v>
      </c>
      <c r="K41" s="13" t="s">
        <v>612</v>
      </c>
      <c r="L41" s="13">
        <v>3000</v>
      </c>
      <c r="M41" s="13">
        <v>2000</v>
      </c>
      <c r="N41" s="13">
        <v>6</v>
      </c>
      <c r="O41" s="13">
        <v>4</v>
      </c>
      <c r="P41" s="13">
        <v>4</v>
      </c>
      <c r="Q41" s="13">
        <v>8</v>
      </c>
      <c r="R41" s="13">
        <v>4</v>
      </c>
      <c r="S41" s="13">
        <v>16</v>
      </c>
      <c r="T41" s="13">
        <v>1</v>
      </c>
      <c r="U41" s="13">
        <v>0</v>
      </c>
      <c r="V41" s="13">
        <v>60000</v>
      </c>
      <c r="W41" s="15">
        <f t="shared" si="0"/>
        <v>60000</v>
      </c>
      <c r="X41" s="15">
        <f t="shared" si="1"/>
        <v>3</v>
      </c>
      <c r="Y41" s="35">
        <v>25</v>
      </c>
      <c r="Z41" s="13">
        <v>1</v>
      </c>
      <c r="AA41" s="13">
        <v>60</v>
      </c>
      <c r="AB41" s="13">
        <v>1</v>
      </c>
      <c r="AC41" s="13">
        <v>2</v>
      </c>
      <c r="AD41" s="13">
        <v>2</v>
      </c>
      <c r="AE41" s="13">
        <v>1</v>
      </c>
      <c r="AF41" s="13">
        <v>1</v>
      </c>
      <c r="AG41" s="13">
        <v>0</v>
      </c>
      <c r="AH41" s="13">
        <v>0</v>
      </c>
      <c r="AI41" s="13" t="s">
        <v>239</v>
      </c>
      <c r="AJ41" s="13" t="s">
        <v>276</v>
      </c>
      <c r="AK41" s="13">
        <v>1</v>
      </c>
      <c r="AL41" s="13">
        <v>1</v>
      </c>
      <c r="AM41" s="13">
        <v>1</v>
      </c>
      <c r="AN41" s="13" t="s">
        <v>297</v>
      </c>
      <c r="AO41" s="13">
        <v>0</v>
      </c>
      <c r="AP41" s="13">
        <v>1</v>
      </c>
      <c r="AQ41" s="13">
        <v>1700</v>
      </c>
      <c r="AR41" s="13">
        <v>1</v>
      </c>
      <c r="AS41" s="13">
        <v>300</v>
      </c>
      <c r="AT41" s="13">
        <v>0</v>
      </c>
      <c r="AU41" s="13">
        <v>2</v>
      </c>
      <c r="AV41" s="13">
        <v>1</v>
      </c>
      <c r="AW41" s="13">
        <v>1</v>
      </c>
      <c r="AX41" s="13">
        <v>0</v>
      </c>
      <c r="AY41" s="13">
        <v>8000</v>
      </c>
      <c r="AZ41" s="13">
        <v>3000</v>
      </c>
      <c r="BA41" s="13">
        <v>1</v>
      </c>
      <c r="BB41" s="13">
        <v>2</v>
      </c>
      <c r="BC41" s="13">
        <v>2</v>
      </c>
      <c r="BD41" s="13">
        <v>2</v>
      </c>
      <c r="BE41" s="13">
        <v>2</v>
      </c>
      <c r="BF41" s="13">
        <v>0</v>
      </c>
      <c r="BG41" s="13">
        <v>0</v>
      </c>
      <c r="BH41" s="13">
        <v>0</v>
      </c>
      <c r="BI41" s="13">
        <v>0</v>
      </c>
      <c r="BJ41" s="13">
        <v>2</v>
      </c>
      <c r="BK41" s="13">
        <v>0</v>
      </c>
      <c r="BL41" s="13">
        <v>2</v>
      </c>
      <c r="BM41" s="13">
        <v>0</v>
      </c>
      <c r="BN41" s="13">
        <v>2</v>
      </c>
      <c r="BO41" s="13">
        <v>0</v>
      </c>
      <c r="BP41" s="13">
        <v>2</v>
      </c>
      <c r="BQ41" s="13">
        <v>0</v>
      </c>
      <c r="BR41" s="13">
        <v>0</v>
      </c>
      <c r="BS41" s="13">
        <v>1</v>
      </c>
      <c r="BT41" s="13" t="s">
        <v>615</v>
      </c>
      <c r="BU41" s="13">
        <v>2</v>
      </c>
      <c r="BV41" s="13">
        <v>2</v>
      </c>
      <c r="BW41" s="13">
        <v>2</v>
      </c>
      <c r="BX41" s="13">
        <v>1</v>
      </c>
      <c r="BY41" s="13">
        <v>1</v>
      </c>
      <c r="BZ41" s="13">
        <v>0</v>
      </c>
      <c r="CA41" s="13">
        <v>1</v>
      </c>
      <c r="CB41" s="13">
        <v>1</v>
      </c>
      <c r="CC41" s="13">
        <v>0</v>
      </c>
      <c r="CD41" s="13">
        <v>1</v>
      </c>
      <c r="CE41" s="13" t="s">
        <v>617</v>
      </c>
      <c r="CF41" s="13"/>
      <c r="CG41" s="13">
        <v>1</v>
      </c>
      <c r="CH41" s="13">
        <v>1</v>
      </c>
      <c r="CI41" s="13">
        <v>1</v>
      </c>
      <c r="CJ41" s="13">
        <v>1</v>
      </c>
      <c r="CK41" s="13">
        <v>1</v>
      </c>
      <c r="CL41" s="13">
        <v>0</v>
      </c>
      <c r="CM41" s="13">
        <v>2</v>
      </c>
      <c r="CN41" s="13" t="s">
        <v>619</v>
      </c>
      <c r="CO41" s="13">
        <v>1</v>
      </c>
      <c r="CP41" s="13">
        <v>2</v>
      </c>
      <c r="CQ41" s="13">
        <v>2</v>
      </c>
      <c r="CR41" s="13">
        <v>2</v>
      </c>
      <c r="CS41" s="13">
        <v>0</v>
      </c>
      <c r="CT41" s="13"/>
      <c r="CU41" s="12" t="s">
        <v>621</v>
      </c>
      <c r="CV41" s="13">
        <v>1</v>
      </c>
      <c r="CW41" s="13">
        <v>2</v>
      </c>
      <c r="CX41" s="13">
        <v>3</v>
      </c>
      <c r="CY41" s="13">
        <v>1</v>
      </c>
      <c r="CZ41" s="20"/>
      <c r="DA41" s="13">
        <v>2</v>
      </c>
      <c r="DB41" s="13">
        <v>2</v>
      </c>
      <c r="DC41" s="13">
        <v>1</v>
      </c>
      <c r="DD41" s="13">
        <v>2</v>
      </c>
      <c r="DE41" s="13">
        <v>0</v>
      </c>
      <c r="DF41" s="13">
        <v>2</v>
      </c>
      <c r="DG41" s="13">
        <v>1</v>
      </c>
      <c r="DH41" s="20">
        <v>0</v>
      </c>
      <c r="DI41" s="13">
        <v>1</v>
      </c>
      <c r="DJ41" s="21">
        <v>100</v>
      </c>
      <c r="DK41" s="13">
        <v>2</v>
      </c>
      <c r="DL41" s="21">
        <v>0</v>
      </c>
      <c r="DM41" s="13">
        <v>2</v>
      </c>
      <c r="DN41" s="21">
        <v>0</v>
      </c>
      <c r="DO41" s="13">
        <v>2</v>
      </c>
      <c r="DP41" s="21">
        <v>0</v>
      </c>
      <c r="DQ41" s="13">
        <v>1</v>
      </c>
      <c r="DR41" s="13">
        <v>2</v>
      </c>
      <c r="DS41" s="13">
        <v>1</v>
      </c>
      <c r="DT41" s="13">
        <v>1</v>
      </c>
      <c r="DU41" s="13">
        <v>2</v>
      </c>
      <c r="DV41" s="13">
        <v>2</v>
      </c>
      <c r="DW41" s="13">
        <v>1</v>
      </c>
      <c r="DX41" s="13">
        <v>2</v>
      </c>
      <c r="DY41" s="13">
        <v>0</v>
      </c>
      <c r="DZ41" s="13">
        <v>2</v>
      </c>
      <c r="EA41" s="13">
        <v>2</v>
      </c>
      <c r="EB41" s="13">
        <v>2</v>
      </c>
      <c r="EC41" s="13">
        <v>2</v>
      </c>
      <c r="ED41" s="13">
        <v>0</v>
      </c>
      <c r="EE41" s="13">
        <v>2</v>
      </c>
      <c r="EF41" s="13">
        <v>0</v>
      </c>
      <c r="EG41" s="13">
        <v>2</v>
      </c>
      <c r="EH41" s="13">
        <v>0</v>
      </c>
      <c r="EI41" s="13">
        <v>0</v>
      </c>
      <c r="EJ41" s="13">
        <v>3</v>
      </c>
      <c r="EK41" s="13">
        <v>2</v>
      </c>
      <c r="EL41" s="13">
        <v>3</v>
      </c>
      <c r="EM41" s="13">
        <v>2</v>
      </c>
      <c r="EN41" s="13">
        <v>2</v>
      </c>
      <c r="EO41" s="13">
        <v>2</v>
      </c>
      <c r="EP41" s="13">
        <v>2</v>
      </c>
      <c r="EQ41" s="13">
        <v>1</v>
      </c>
      <c r="ER41" s="13">
        <v>2</v>
      </c>
      <c r="ES41" s="20" t="s">
        <v>578</v>
      </c>
      <c r="ET41" s="13">
        <v>2</v>
      </c>
      <c r="EU41" s="13">
        <v>1</v>
      </c>
      <c r="EV41" s="13">
        <v>2</v>
      </c>
      <c r="EW41" s="13">
        <v>1</v>
      </c>
      <c r="EX41" s="13">
        <v>1</v>
      </c>
      <c r="EY41" s="13">
        <v>1</v>
      </c>
      <c r="EZ41" s="13">
        <v>2</v>
      </c>
      <c r="FA41" s="13">
        <v>0</v>
      </c>
      <c r="FB41" s="13">
        <v>3</v>
      </c>
      <c r="FC41" s="20" t="s">
        <v>466</v>
      </c>
      <c r="FD41" s="13">
        <v>1</v>
      </c>
      <c r="FE41" s="20" t="s">
        <v>623</v>
      </c>
      <c r="FF41" s="13">
        <v>1</v>
      </c>
      <c r="FG41" s="20" t="s">
        <v>624</v>
      </c>
      <c r="FH41" s="20">
        <v>0</v>
      </c>
      <c r="FI41" s="13"/>
      <c r="FJ41" s="13"/>
      <c r="FK41" s="13">
        <v>3</v>
      </c>
      <c r="FL41" s="13">
        <v>3</v>
      </c>
      <c r="FM41" s="13">
        <v>3</v>
      </c>
      <c r="FN41" s="13">
        <v>2</v>
      </c>
      <c r="FO41" s="13">
        <v>2</v>
      </c>
      <c r="FP41" s="13" t="s">
        <v>649</v>
      </c>
      <c r="FQ41" s="24" t="s">
        <v>649</v>
      </c>
    </row>
    <row r="42" spans="1:173" s="18" customFormat="1" ht="49.5" customHeight="1" thickBot="1">
      <c r="A42" s="19">
        <v>35</v>
      </c>
      <c r="B42" s="13" t="s">
        <v>356</v>
      </c>
      <c r="C42" s="20" t="s">
        <v>582</v>
      </c>
      <c r="D42" s="13" t="s">
        <v>583</v>
      </c>
      <c r="E42" s="13">
        <v>1</v>
      </c>
      <c r="F42" s="13">
        <v>45</v>
      </c>
      <c r="G42" s="13">
        <v>3</v>
      </c>
      <c r="H42" s="13">
        <v>3</v>
      </c>
      <c r="I42" s="13">
        <v>1</v>
      </c>
      <c r="J42" s="13" t="s">
        <v>331</v>
      </c>
      <c r="K42" s="13" t="s">
        <v>173</v>
      </c>
      <c r="L42" s="13">
        <v>180</v>
      </c>
      <c r="M42" s="13">
        <v>120</v>
      </c>
      <c r="N42" s="13">
        <v>4</v>
      </c>
      <c r="O42" s="13">
        <v>2</v>
      </c>
      <c r="P42" s="13">
        <v>2</v>
      </c>
      <c r="Q42" s="13">
        <v>0</v>
      </c>
      <c r="R42" s="13">
        <v>2</v>
      </c>
      <c r="S42" s="13">
        <v>4</v>
      </c>
      <c r="T42" s="13">
        <v>1</v>
      </c>
      <c r="U42" s="13">
        <v>0</v>
      </c>
      <c r="V42" s="13">
        <v>6500</v>
      </c>
      <c r="W42" s="15">
        <f t="shared" si="0"/>
        <v>6500</v>
      </c>
      <c r="X42" s="15">
        <f t="shared" si="1"/>
        <v>1</v>
      </c>
      <c r="Y42" s="35">
        <v>3</v>
      </c>
      <c r="Z42" s="13">
        <v>1</v>
      </c>
      <c r="AA42" s="13">
        <v>6.5</v>
      </c>
      <c r="AB42" s="13">
        <v>3</v>
      </c>
      <c r="AC42" s="13">
        <v>0</v>
      </c>
      <c r="AD42" s="13">
        <v>0</v>
      </c>
      <c r="AE42" s="13">
        <v>1</v>
      </c>
      <c r="AF42" s="13">
        <v>3</v>
      </c>
      <c r="AG42" s="13">
        <v>0</v>
      </c>
      <c r="AH42" s="13" t="s">
        <v>613</v>
      </c>
      <c r="AI42" s="13" t="s">
        <v>239</v>
      </c>
      <c r="AJ42" s="13" t="s">
        <v>240</v>
      </c>
      <c r="AK42" s="13">
        <v>3</v>
      </c>
      <c r="AL42" s="13">
        <v>2</v>
      </c>
      <c r="AM42" s="13">
        <v>3</v>
      </c>
      <c r="AN42" s="13" t="s">
        <v>297</v>
      </c>
      <c r="AO42" s="20" t="s">
        <v>614</v>
      </c>
      <c r="AP42" s="13">
        <v>3</v>
      </c>
      <c r="AQ42" s="13">
        <v>1700</v>
      </c>
      <c r="AR42" s="13">
        <v>1</v>
      </c>
      <c r="AS42" s="13">
        <v>80</v>
      </c>
      <c r="AT42" s="13">
        <v>0</v>
      </c>
      <c r="AU42" s="13">
        <v>2</v>
      </c>
      <c r="AV42" s="13">
        <v>1</v>
      </c>
      <c r="AW42" s="13">
        <v>2</v>
      </c>
      <c r="AX42" s="13">
        <v>0</v>
      </c>
      <c r="AY42" s="13">
        <v>700</v>
      </c>
      <c r="AZ42" s="13">
        <v>400</v>
      </c>
      <c r="BA42" s="13">
        <v>1</v>
      </c>
      <c r="BB42" s="13">
        <v>1</v>
      </c>
      <c r="BC42" s="13">
        <v>1</v>
      </c>
      <c r="BD42" s="13">
        <v>1</v>
      </c>
      <c r="BE42" s="13">
        <v>1</v>
      </c>
      <c r="BF42" s="13">
        <v>150</v>
      </c>
      <c r="BG42" s="13">
        <v>0</v>
      </c>
      <c r="BH42" s="13">
        <v>12</v>
      </c>
      <c r="BI42" s="13">
        <v>0</v>
      </c>
      <c r="BJ42" s="13">
        <v>1</v>
      </c>
      <c r="BK42" s="13" t="s">
        <v>318</v>
      </c>
      <c r="BL42" s="13">
        <v>1</v>
      </c>
      <c r="BM42" s="13" t="s">
        <v>319</v>
      </c>
      <c r="BN42" s="13">
        <v>1</v>
      </c>
      <c r="BO42" s="13" t="s">
        <v>610</v>
      </c>
      <c r="BP42" s="13">
        <v>2</v>
      </c>
      <c r="BQ42" s="13">
        <v>0</v>
      </c>
      <c r="BR42" s="13"/>
      <c r="BS42" s="13">
        <v>2</v>
      </c>
      <c r="BT42" s="13" t="s">
        <v>492</v>
      </c>
      <c r="BU42" s="13">
        <v>2</v>
      </c>
      <c r="BV42" s="13">
        <v>2</v>
      </c>
      <c r="BW42" s="13">
        <v>1</v>
      </c>
      <c r="BX42" s="13">
        <v>1</v>
      </c>
      <c r="BY42" s="13">
        <v>1</v>
      </c>
      <c r="BZ42" s="13">
        <v>0</v>
      </c>
      <c r="CA42" s="13">
        <v>1</v>
      </c>
      <c r="CB42" s="13">
        <v>2</v>
      </c>
      <c r="CC42" s="13">
        <v>0</v>
      </c>
      <c r="CD42" s="13">
        <v>1</v>
      </c>
      <c r="CE42" s="13"/>
      <c r="CF42" s="13" t="s">
        <v>618</v>
      </c>
      <c r="CG42" s="13">
        <v>1</v>
      </c>
      <c r="CH42" s="13">
        <v>1</v>
      </c>
      <c r="CI42" s="13">
        <v>1</v>
      </c>
      <c r="CJ42" s="13">
        <v>1</v>
      </c>
      <c r="CK42" s="13">
        <v>2</v>
      </c>
      <c r="CL42" s="13">
        <v>0</v>
      </c>
      <c r="CM42" s="13">
        <v>3</v>
      </c>
      <c r="CN42" s="13" t="s">
        <v>494</v>
      </c>
      <c r="CO42" s="13">
        <v>2</v>
      </c>
      <c r="CP42" s="13">
        <v>1</v>
      </c>
      <c r="CQ42" s="13">
        <v>1</v>
      </c>
      <c r="CR42" s="13">
        <v>2</v>
      </c>
      <c r="CS42" s="13">
        <v>0</v>
      </c>
      <c r="CT42" s="13" t="s">
        <v>558</v>
      </c>
      <c r="CU42" s="13" t="s">
        <v>620</v>
      </c>
      <c r="CV42" s="13">
        <v>1</v>
      </c>
      <c r="CW42" s="13">
        <v>1</v>
      </c>
      <c r="CX42" s="13">
        <v>3</v>
      </c>
      <c r="CY42" s="13">
        <v>2</v>
      </c>
      <c r="CZ42" s="20" t="s">
        <v>622</v>
      </c>
      <c r="DA42" s="13">
        <v>2</v>
      </c>
      <c r="DB42" s="13">
        <v>1</v>
      </c>
      <c r="DC42" s="13">
        <v>2</v>
      </c>
      <c r="DD42" s="13">
        <v>2</v>
      </c>
      <c r="DE42" s="13">
        <v>0</v>
      </c>
      <c r="DF42" s="13">
        <v>3</v>
      </c>
      <c r="DG42" s="13">
        <v>3</v>
      </c>
      <c r="DH42" s="20">
        <v>0</v>
      </c>
      <c r="DI42" s="13">
        <v>1</v>
      </c>
      <c r="DJ42" s="21">
        <v>100</v>
      </c>
      <c r="DK42" s="13">
        <v>2</v>
      </c>
      <c r="DL42" s="21">
        <v>0</v>
      </c>
      <c r="DM42" s="13">
        <v>2</v>
      </c>
      <c r="DN42" s="21">
        <v>0</v>
      </c>
      <c r="DO42" s="13">
        <v>2</v>
      </c>
      <c r="DP42" s="21">
        <v>0</v>
      </c>
      <c r="DQ42" s="13">
        <v>1</v>
      </c>
      <c r="DR42" s="13">
        <v>1</v>
      </c>
      <c r="DS42" s="13">
        <v>1</v>
      </c>
      <c r="DT42" s="13">
        <v>2</v>
      </c>
      <c r="DU42" s="13">
        <v>1</v>
      </c>
      <c r="DV42" s="13">
        <v>1</v>
      </c>
      <c r="DW42" s="13">
        <v>1</v>
      </c>
      <c r="DX42" s="13">
        <v>2</v>
      </c>
      <c r="DY42" s="13">
        <v>0</v>
      </c>
      <c r="DZ42" s="13">
        <v>1</v>
      </c>
      <c r="EA42" s="13">
        <v>2</v>
      </c>
      <c r="EB42" s="13">
        <v>2</v>
      </c>
      <c r="EC42" s="13">
        <v>1</v>
      </c>
      <c r="ED42" s="13">
        <v>0</v>
      </c>
      <c r="EE42" s="13">
        <v>2</v>
      </c>
      <c r="EF42" s="13">
        <v>0</v>
      </c>
      <c r="EG42" s="13">
        <v>2</v>
      </c>
      <c r="EH42" s="13">
        <v>0</v>
      </c>
      <c r="EI42" s="13">
        <v>0</v>
      </c>
      <c r="EJ42" s="13">
        <v>3</v>
      </c>
      <c r="EK42" s="13">
        <v>2</v>
      </c>
      <c r="EL42" s="13">
        <v>3</v>
      </c>
      <c r="EM42" s="13">
        <v>2</v>
      </c>
      <c r="EN42" s="13">
        <v>2</v>
      </c>
      <c r="EO42" s="13">
        <v>2</v>
      </c>
      <c r="EP42" s="13">
        <v>2</v>
      </c>
      <c r="EQ42" s="13">
        <v>1</v>
      </c>
      <c r="ER42" s="13">
        <v>2</v>
      </c>
      <c r="ES42" s="20" t="s">
        <v>578</v>
      </c>
      <c r="ET42" s="13">
        <v>1</v>
      </c>
      <c r="EU42" s="13">
        <v>2</v>
      </c>
      <c r="EV42" s="13">
        <v>1</v>
      </c>
      <c r="EW42" s="13">
        <v>2</v>
      </c>
      <c r="EX42" s="13">
        <v>1</v>
      </c>
      <c r="EY42" s="13">
        <v>1</v>
      </c>
      <c r="EZ42" s="13">
        <v>2</v>
      </c>
      <c r="FA42" s="13">
        <v>0</v>
      </c>
      <c r="FB42" s="13">
        <v>3</v>
      </c>
      <c r="FC42" s="20" t="s">
        <v>465</v>
      </c>
      <c r="FD42" s="13">
        <v>2</v>
      </c>
      <c r="FE42" s="13">
        <v>0</v>
      </c>
      <c r="FF42" s="13">
        <v>2</v>
      </c>
      <c r="FG42" s="13">
        <v>0</v>
      </c>
      <c r="FH42" s="20" t="s">
        <v>268</v>
      </c>
      <c r="FI42" s="13" t="s">
        <v>625</v>
      </c>
      <c r="FJ42" s="20" t="s">
        <v>626</v>
      </c>
      <c r="FK42" s="13">
        <v>2</v>
      </c>
      <c r="FL42" s="13">
        <v>3</v>
      </c>
      <c r="FM42" s="13">
        <v>3</v>
      </c>
      <c r="FN42" s="13">
        <v>1</v>
      </c>
      <c r="FO42" s="13">
        <v>2</v>
      </c>
      <c r="FP42" s="13" t="s">
        <v>649</v>
      </c>
      <c r="FQ42" s="23" t="s">
        <v>627</v>
      </c>
    </row>
    <row r="43" spans="1:173" s="18" customFormat="1" ht="32.25" thickBot="1">
      <c r="A43" s="19">
        <v>36</v>
      </c>
      <c r="B43" s="13" t="s">
        <v>273</v>
      </c>
      <c r="C43" s="13" t="s">
        <v>584</v>
      </c>
      <c r="D43" s="13" t="s">
        <v>585</v>
      </c>
      <c r="E43" s="13">
        <v>1</v>
      </c>
      <c r="F43" s="13">
        <v>42</v>
      </c>
      <c r="G43" s="13">
        <v>2</v>
      </c>
      <c r="H43" s="13">
        <v>3</v>
      </c>
      <c r="I43" s="13">
        <v>2</v>
      </c>
      <c r="J43" s="13" t="s">
        <v>173</v>
      </c>
      <c r="K43" s="13" t="s">
        <v>331</v>
      </c>
      <c r="L43" s="13">
        <v>80</v>
      </c>
      <c r="M43" s="13">
        <v>30</v>
      </c>
      <c r="N43" s="13">
        <v>4</v>
      </c>
      <c r="O43" s="13">
        <v>2</v>
      </c>
      <c r="P43" s="13">
        <v>1</v>
      </c>
      <c r="Q43" s="13">
        <v>0</v>
      </c>
      <c r="R43" s="13">
        <v>2</v>
      </c>
      <c r="S43" s="13">
        <v>3</v>
      </c>
      <c r="T43" s="13">
        <v>1</v>
      </c>
      <c r="U43" s="13">
        <v>0</v>
      </c>
      <c r="V43" s="13">
        <v>6000</v>
      </c>
      <c r="W43" s="15">
        <f t="shared" si="0"/>
        <v>6000</v>
      </c>
      <c r="X43" s="15">
        <f t="shared" si="1"/>
        <v>1</v>
      </c>
      <c r="Y43" s="35">
        <v>3</v>
      </c>
      <c r="Z43" s="13">
        <v>1</v>
      </c>
      <c r="AA43" s="13">
        <v>6</v>
      </c>
      <c r="AB43" s="13">
        <v>1</v>
      </c>
      <c r="AC43" s="13">
        <v>1</v>
      </c>
      <c r="AD43" s="13">
        <v>2</v>
      </c>
      <c r="AE43" s="13">
        <v>1</v>
      </c>
      <c r="AF43" s="13">
        <v>3</v>
      </c>
      <c r="AG43" s="13">
        <v>0</v>
      </c>
      <c r="AH43" s="20" t="s">
        <v>591</v>
      </c>
      <c r="AI43" s="13" t="s">
        <v>239</v>
      </c>
      <c r="AJ43" s="13" t="s">
        <v>240</v>
      </c>
      <c r="AK43" s="13">
        <v>2</v>
      </c>
      <c r="AL43" s="13">
        <v>2</v>
      </c>
      <c r="AM43" s="13">
        <v>3</v>
      </c>
      <c r="AN43" s="13" t="s">
        <v>297</v>
      </c>
      <c r="AO43" s="20" t="s">
        <v>592</v>
      </c>
      <c r="AP43" s="13">
        <v>3</v>
      </c>
      <c r="AQ43" s="13">
        <v>1700</v>
      </c>
      <c r="AR43" s="13">
        <v>1</v>
      </c>
      <c r="AS43" s="13">
        <v>70</v>
      </c>
      <c r="AT43" s="13">
        <v>0</v>
      </c>
      <c r="AU43" s="13">
        <v>2</v>
      </c>
      <c r="AV43" s="13">
        <v>1</v>
      </c>
      <c r="AW43" s="13">
        <v>2</v>
      </c>
      <c r="AX43" s="13">
        <v>0</v>
      </c>
      <c r="AY43" s="13">
        <v>500</v>
      </c>
      <c r="AZ43" s="13">
        <v>300</v>
      </c>
      <c r="BA43" s="13">
        <v>1</v>
      </c>
      <c r="BB43" s="13">
        <v>1</v>
      </c>
      <c r="BC43" s="13">
        <v>1</v>
      </c>
      <c r="BD43" s="13">
        <v>2</v>
      </c>
      <c r="BE43" s="13">
        <v>1</v>
      </c>
      <c r="BF43" s="13">
        <v>150</v>
      </c>
      <c r="BG43" s="13">
        <v>0</v>
      </c>
      <c r="BH43" s="13">
        <v>12</v>
      </c>
      <c r="BI43" s="13">
        <v>0</v>
      </c>
      <c r="BJ43" s="13">
        <v>1</v>
      </c>
      <c r="BK43" s="13" t="s">
        <v>318</v>
      </c>
      <c r="BL43" s="13">
        <v>1</v>
      </c>
      <c r="BM43" s="13" t="s">
        <v>319</v>
      </c>
      <c r="BN43" s="13">
        <v>1</v>
      </c>
      <c r="BO43" s="20" t="s">
        <v>304</v>
      </c>
      <c r="BP43" s="13">
        <v>2</v>
      </c>
      <c r="BQ43" s="13">
        <v>0</v>
      </c>
      <c r="BR43" s="13" t="s">
        <v>593</v>
      </c>
      <c r="BS43" s="13">
        <v>1</v>
      </c>
      <c r="BT43" s="13" t="s">
        <v>594</v>
      </c>
      <c r="BU43" s="13">
        <v>2</v>
      </c>
      <c r="BV43" s="13">
        <v>2</v>
      </c>
      <c r="BW43" s="13">
        <v>1</v>
      </c>
      <c r="BX43" s="13">
        <v>1</v>
      </c>
      <c r="BY43" s="13">
        <v>1</v>
      </c>
      <c r="BZ43" s="13">
        <v>0</v>
      </c>
      <c r="CA43" s="13">
        <v>1</v>
      </c>
      <c r="CB43" s="13">
        <v>2</v>
      </c>
      <c r="CC43" s="13">
        <v>0</v>
      </c>
      <c r="CD43" s="13">
        <v>2</v>
      </c>
      <c r="CE43" s="13" t="s">
        <v>595</v>
      </c>
      <c r="CF43" s="13">
        <v>0</v>
      </c>
      <c r="CG43" s="13">
        <v>1</v>
      </c>
      <c r="CH43" s="13">
        <v>2</v>
      </c>
      <c r="CI43" s="13">
        <v>2</v>
      </c>
      <c r="CJ43" s="13">
        <v>1</v>
      </c>
      <c r="CK43" s="13">
        <v>2</v>
      </c>
      <c r="CL43" s="13">
        <v>0</v>
      </c>
      <c r="CM43" s="13">
        <v>2</v>
      </c>
      <c r="CN43" s="13" t="s">
        <v>350</v>
      </c>
      <c r="CO43" s="13">
        <v>1</v>
      </c>
      <c r="CP43" s="13">
        <v>2</v>
      </c>
      <c r="CQ43" s="13">
        <v>1</v>
      </c>
      <c r="CR43" s="13">
        <v>2</v>
      </c>
      <c r="CS43" s="13">
        <v>0</v>
      </c>
      <c r="CT43" s="13" t="s">
        <v>596</v>
      </c>
      <c r="CU43" s="13">
        <v>0</v>
      </c>
      <c r="CV43" s="13">
        <v>1</v>
      </c>
      <c r="CW43" s="13">
        <v>2</v>
      </c>
      <c r="CX43" s="13">
        <v>3</v>
      </c>
      <c r="CY43" s="13">
        <v>2</v>
      </c>
      <c r="CZ43" s="20" t="s">
        <v>597</v>
      </c>
      <c r="DA43" s="13">
        <v>2</v>
      </c>
      <c r="DB43" s="13">
        <v>1</v>
      </c>
      <c r="DC43" s="13">
        <v>2</v>
      </c>
      <c r="DD43" s="13">
        <v>2</v>
      </c>
      <c r="DE43" s="13">
        <v>0</v>
      </c>
      <c r="DF43" s="13">
        <v>3</v>
      </c>
      <c r="DG43" s="13">
        <v>2</v>
      </c>
      <c r="DH43" s="20">
        <v>0</v>
      </c>
      <c r="DI43" s="13">
        <v>1</v>
      </c>
      <c r="DJ43" s="21">
        <v>100</v>
      </c>
      <c r="DK43" s="13">
        <v>2</v>
      </c>
      <c r="DL43" s="21">
        <v>0</v>
      </c>
      <c r="DM43" s="13">
        <v>2</v>
      </c>
      <c r="DN43" s="21">
        <v>0</v>
      </c>
      <c r="DO43" s="13">
        <v>2</v>
      </c>
      <c r="DP43" s="21">
        <v>0</v>
      </c>
      <c r="DQ43" s="13">
        <v>1</v>
      </c>
      <c r="DR43" s="13">
        <v>2</v>
      </c>
      <c r="DS43" s="13">
        <v>1</v>
      </c>
      <c r="DT43" s="13">
        <v>2</v>
      </c>
      <c r="DU43" s="13">
        <v>1</v>
      </c>
      <c r="DV43" s="13">
        <v>1</v>
      </c>
      <c r="DW43" s="13">
        <v>1</v>
      </c>
      <c r="DX43" s="13">
        <v>2</v>
      </c>
      <c r="DY43" s="13">
        <v>0</v>
      </c>
      <c r="DZ43" s="13">
        <v>2</v>
      </c>
      <c r="EA43" s="13">
        <v>2</v>
      </c>
      <c r="EB43" s="13">
        <v>1</v>
      </c>
      <c r="EC43" s="13">
        <v>2</v>
      </c>
      <c r="ED43" s="13">
        <v>0</v>
      </c>
      <c r="EE43" s="13">
        <v>2</v>
      </c>
      <c r="EF43" s="13">
        <v>0</v>
      </c>
      <c r="EG43" s="13">
        <v>2</v>
      </c>
      <c r="EH43" s="13">
        <v>0</v>
      </c>
      <c r="EI43" s="13"/>
      <c r="EJ43" s="13">
        <v>3</v>
      </c>
      <c r="EK43" s="13">
        <v>2</v>
      </c>
      <c r="EL43" s="13">
        <v>3</v>
      </c>
      <c r="EM43" s="13">
        <v>2</v>
      </c>
      <c r="EN43" s="13">
        <v>2</v>
      </c>
      <c r="EO43" s="13">
        <v>2</v>
      </c>
      <c r="EP43" s="13">
        <v>2</v>
      </c>
      <c r="EQ43" s="13">
        <v>1</v>
      </c>
      <c r="ER43" s="13">
        <v>2</v>
      </c>
      <c r="ES43" s="20" t="s">
        <v>578</v>
      </c>
      <c r="ET43" s="13">
        <v>2</v>
      </c>
      <c r="EU43" s="13">
        <v>1</v>
      </c>
      <c r="EV43" s="13">
        <v>2</v>
      </c>
      <c r="EW43" s="13">
        <v>1</v>
      </c>
      <c r="EX43" s="13">
        <v>1</v>
      </c>
      <c r="EY43" s="13">
        <v>1</v>
      </c>
      <c r="EZ43" s="13">
        <v>2</v>
      </c>
      <c r="FA43" s="13">
        <v>0</v>
      </c>
      <c r="FB43" s="13">
        <v>3</v>
      </c>
      <c r="FC43" s="20" t="s">
        <v>598</v>
      </c>
      <c r="FD43" s="13">
        <v>2</v>
      </c>
      <c r="FE43" s="13">
        <v>0</v>
      </c>
      <c r="FF43" s="13">
        <v>2</v>
      </c>
      <c r="FG43" s="13">
        <v>0</v>
      </c>
      <c r="FH43" s="20">
        <v>0</v>
      </c>
      <c r="FI43" s="13" t="s">
        <v>599</v>
      </c>
      <c r="FJ43" s="20" t="s">
        <v>600</v>
      </c>
      <c r="FK43" s="13">
        <v>2</v>
      </c>
      <c r="FL43" s="13">
        <v>3</v>
      </c>
      <c r="FM43" s="13">
        <v>3</v>
      </c>
      <c r="FN43" s="13">
        <v>1</v>
      </c>
      <c r="FO43" s="13">
        <v>3</v>
      </c>
      <c r="FP43" s="13" t="s">
        <v>649</v>
      </c>
      <c r="FQ43" s="24" t="s">
        <v>649</v>
      </c>
    </row>
    <row r="44" spans="1:173" s="18" customFormat="1" ht="32.25" thickBot="1">
      <c r="A44" s="19">
        <v>37</v>
      </c>
      <c r="B44" s="13" t="s">
        <v>298</v>
      </c>
      <c r="C44" s="13" t="s">
        <v>586</v>
      </c>
      <c r="D44" s="13" t="s">
        <v>587</v>
      </c>
      <c r="E44" s="13">
        <v>1</v>
      </c>
      <c r="F44" s="13">
        <v>37</v>
      </c>
      <c r="G44" s="13">
        <v>1</v>
      </c>
      <c r="H44" s="13">
        <v>4</v>
      </c>
      <c r="I44" s="13">
        <v>2</v>
      </c>
      <c r="J44" s="13" t="s">
        <v>173</v>
      </c>
      <c r="K44" s="13" t="s">
        <v>331</v>
      </c>
      <c r="L44" s="13">
        <v>150</v>
      </c>
      <c r="M44" s="13">
        <v>60</v>
      </c>
      <c r="N44" s="13">
        <v>4</v>
      </c>
      <c r="O44" s="13">
        <v>2</v>
      </c>
      <c r="P44" s="13">
        <v>2</v>
      </c>
      <c r="Q44" s="13">
        <v>0</v>
      </c>
      <c r="R44" s="13">
        <v>2</v>
      </c>
      <c r="S44" s="13">
        <v>4</v>
      </c>
      <c r="T44" s="13">
        <v>1</v>
      </c>
      <c r="U44" s="13">
        <v>0</v>
      </c>
      <c r="V44" s="13">
        <v>9000</v>
      </c>
      <c r="W44" s="15">
        <f t="shared" si="0"/>
        <v>9000</v>
      </c>
      <c r="X44" s="15">
        <f t="shared" si="1"/>
        <v>2</v>
      </c>
      <c r="Y44" s="35">
        <v>4</v>
      </c>
      <c r="Z44" s="13">
        <v>1</v>
      </c>
      <c r="AA44" s="13">
        <v>9</v>
      </c>
      <c r="AB44" s="13">
        <v>3</v>
      </c>
      <c r="AC44" s="13">
        <v>0</v>
      </c>
      <c r="AD44" s="13">
        <v>0</v>
      </c>
      <c r="AE44" s="13">
        <v>1</v>
      </c>
      <c r="AF44" s="13">
        <v>3</v>
      </c>
      <c r="AG44" s="13">
        <v>0</v>
      </c>
      <c r="AH44" s="13" t="s">
        <v>601</v>
      </c>
      <c r="AI44" s="13" t="s">
        <v>239</v>
      </c>
      <c r="AJ44" s="13" t="s">
        <v>240</v>
      </c>
      <c r="AK44" s="13">
        <v>2</v>
      </c>
      <c r="AL44" s="13">
        <v>2</v>
      </c>
      <c r="AM44" s="13">
        <v>2</v>
      </c>
      <c r="AN44" s="13" t="s">
        <v>297</v>
      </c>
      <c r="AO44" s="13">
        <v>0</v>
      </c>
      <c r="AP44" s="13">
        <v>3</v>
      </c>
      <c r="AQ44" s="13">
        <v>1700</v>
      </c>
      <c r="AR44" s="13">
        <v>1</v>
      </c>
      <c r="AS44" s="13">
        <v>90</v>
      </c>
      <c r="AT44" s="13">
        <v>0</v>
      </c>
      <c r="AU44" s="13">
        <v>2</v>
      </c>
      <c r="AV44" s="13">
        <v>1</v>
      </c>
      <c r="AW44" s="13">
        <v>2</v>
      </c>
      <c r="AX44" s="13">
        <v>0</v>
      </c>
      <c r="AY44" s="13">
        <v>1000</v>
      </c>
      <c r="AZ44" s="13">
        <v>500</v>
      </c>
      <c r="BA44" s="13">
        <v>1</v>
      </c>
      <c r="BB44" s="13">
        <v>1</v>
      </c>
      <c r="BC44" s="13">
        <v>1</v>
      </c>
      <c r="BD44" s="13">
        <v>2</v>
      </c>
      <c r="BE44" s="13">
        <v>1</v>
      </c>
      <c r="BF44" s="13">
        <v>100</v>
      </c>
      <c r="BG44" s="13">
        <v>0</v>
      </c>
      <c r="BH44" s="13">
        <v>12</v>
      </c>
      <c r="BI44" s="13">
        <v>0</v>
      </c>
      <c r="BJ44" s="13">
        <v>1</v>
      </c>
      <c r="BK44" s="13" t="s">
        <v>318</v>
      </c>
      <c r="BL44" s="13">
        <v>2</v>
      </c>
      <c r="BM44" s="13">
        <v>0</v>
      </c>
      <c r="BN44" s="13">
        <v>2</v>
      </c>
      <c r="BO44" s="13">
        <v>0</v>
      </c>
      <c r="BP44" s="13">
        <v>2</v>
      </c>
      <c r="BQ44" s="13">
        <v>0</v>
      </c>
      <c r="BR44" s="13">
        <v>0</v>
      </c>
      <c r="BS44" s="13">
        <v>2</v>
      </c>
      <c r="BT44" s="13"/>
      <c r="BU44" s="13">
        <v>2</v>
      </c>
      <c r="BV44" s="13">
        <v>2</v>
      </c>
      <c r="BW44" s="13">
        <v>1</v>
      </c>
      <c r="BX44" s="13">
        <v>1</v>
      </c>
      <c r="BY44" s="13">
        <v>1</v>
      </c>
      <c r="BZ44" s="13">
        <v>0</v>
      </c>
      <c r="CA44" s="13">
        <v>1</v>
      </c>
      <c r="CB44" s="13">
        <v>2</v>
      </c>
      <c r="CC44" s="13">
        <v>0</v>
      </c>
      <c r="CD44" s="13">
        <v>2</v>
      </c>
      <c r="CE44" s="13"/>
      <c r="CF44" s="13">
        <v>0</v>
      </c>
      <c r="CG44" s="13">
        <v>1</v>
      </c>
      <c r="CH44" s="13">
        <v>2</v>
      </c>
      <c r="CI44" s="13">
        <v>1</v>
      </c>
      <c r="CJ44" s="13">
        <v>1</v>
      </c>
      <c r="CK44" s="13">
        <v>2</v>
      </c>
      <c r="CL44" s="13">
        <v>0</v>
      </c>
      <c r="CM44" s="13">
        <v>3</v>
      </c>
      <c r="CN44" s="13"/>
      <c r="CO44" s="13">
        <v>1</v>
      </c>
      <c r="CP44" s="13">
        <v>1</v>
      </c>
      <c r="CQ44" s="13">
        <v>1</v>
      </c>
      <c r="CR44" s="13">
        <v>2</v>
      </c>
      <c r="CS44" s="13">
        <v>0</v>
      </c>
      <c r="CT44" s="13"/>
      <c r="CU44" s="13">
        <v>0</v>
      </c>
      <c r="CV44" s="13">
        <v>1</v>
      </c>
      <c r="CW44" s="13">
        <v>1</v>
      </c>
      <c r="CX44" s="13">
        <v>3</v>
      </c>
      <c r="CY44" s="13">
        <v>2</v>
      </c>
      <c r="CZ44" s="20"/>
      <c r="DA44" s="13">
        <v>2</v>
      </c>
      <c r="DB44" s="13">
        <v>1</v>
      </c>
      <c r="DC44" s="13">
        <v>2</v>
      </c>
      <c r="DD44" s="13">
        <v>2</v>
      </c>
      <c r="DE44" s="13">
        <v>0</v>
      </c>
      <c r="DF44" s="13">
        <v>2</v>
      </c>
      <c r="DG44" s="13">
        <v>2</v>
      </c>
      <c r="DH44" s="20">
        <v>0</v>
      </c>
      <c r="DI44" s="13">
        <v>1</v>
      </c>
      <c r="DJ44" s="21">
        <v>100</v>
      </c>
      <c r="DK44" s="13">
        <v>2</v>
      </c>
      <c r="DL44" s="21">
        <v>0</v>
      </c>
      <c r="DM44" s="13">
        <v>2</v>
      </c>
      <c r="DN44" s="21">
        <v>0</v>
      </c>
      <c r="DO44" s="13">
        <v>2</v>
      </c>
      <c r="DP44" s="21">
        <v>0</v>
      </c>
      <c r="DQ44" s="13">
        <v>1</v>
      </c>
      <c r="DR44" s="13">
        <v>1</v>
      </c>
      <c r="DS44" s="13">
        <v>1</v>
      </c>
      <c r="DT44" s="13">
        <v>2</v>
      </c>
      <c r="DU44" s="13">
        <v>1</v>
      </c>
      <c r="DV44" s="13">
        <v>1</v>
      </c>
      <c r="DW44" s="13">
        <v>1</v>
      </c>
      <c r="DX44" s="13">
        <v>2</v>
      </c>
      <c r="DY44" s="13">
        <v>0</v>
      </c>
      <c r="DZ44" s="13">
        <v>1</v>
      </c>
      <c r="EA44" s="13">
        <v>2</v>
      </c>
      <c r="EB44" s="13">
        <v>2</v>
      </c>
      <c r="EC44" s="13">
        <v>1</v>
      </c>
      <c r="ED44" s="13">
        <v>0</v>
      </c>
      <c r="EE44" s="13">
        <v>2</v>
      </c>
      <c r="EF44" s="13">
        <v>0</v>
      </c>
      <c r="EG44" s="13">
        <v>2</v>
      </c>
      <c r="EH44" s="13">
        <v>0</v>
      </c>
      <c r="EI44" s="13"/>
      <c r="EJ44" s="13">
        <v>3</v>
      </c>
      <c r="EK44" s="13">
        <v>3</v>
      </c>
      <c r="EL44" s="13">
        <v>3</v>
      </c>
      <c r="EM44" s="13">
        <v>3</v>
      </c>
      <c r="EN44" s="13">
        <v>2</v>
      </c>
      <c r="EO44" s="13">
        <v>2</v>
      </c>
      <c r="EP44" s="13">
        <v>2</v>
      </c>
      <c r="EQ44" s="13">
        <v>1</v>
      </c>
      <c r="ER44" s="13">
        <v>2</v>
      </c>
      <c r="ES44" s="20" t="s">
        <v>578</v>
      </c>
      <c r="ET44" s="20">
        <v>1</v>
      </c>
      <c r="EU44" s="13">
        <v>2</v>
      </c>
      <c r="EV44" s="13">
        <v>2</v>
      </c>
      <c r="EW44" s="13">
        <v>2</v>
      </c>
      <c r="EX44" s="13">
        <v>1</v>
      </c>
      <c r="EY44" s="13">
        <v>2</v>
      </c>
      <c r="EZ44" s="13">
        <v>2</v>
      </c>
      <c r="FA44" s="13">
        <v>0</v>
      </c>
      <c r="FB44" s="13">
        <v>3</v>
      </c>
      <c r="FC44" s="20" t="s">
        <v>602</v>
      </c>
      <c r="FD44" s="13">
        <v>2</v>
      </c>
      <c r="FE44" s="13">
        <v>0</v>
      </c>
      <c r="FF44" s="13">
        <v>2</v>
      </c>
      <c r="FG44" s="13">
        <v>0</v>
      </c>
      <c r="FH44" s="20" t="s">
        <v>603</v>
      </c>
      <c r="FI44" s="13"/>
      <c r="FJ44" s="13"/>
      <c r="FK44" s="13"/>
      <c r="FL44" s="13"/>
      <c r="FM44" s="13"/>
      <c r="FN44" s="13"/>
      <c r="FO44" s="13">
        <v>2</v>
      </c>
      <c r="FP44" s="13" t="s">
        <v>649</v>
      </c>
      <c r="FQ44" s="24" t="s">
        <v>649</v>
      </c>
    </row>
    <row r="45" spans="1:173" s="18" customFormat="1" ht="32.25" thickBot="1">
      <c r="A45" s="19">
        <v>38</v>
      </c>
      <c r="B45" s="13" t="s">
        <v>170</v>
      </c>
      <c r="C45" s="13" t="s">
        <v>292</v>
      </c>
      <c r="D45" s="13" t="s">
        <v>628</v>
      </c>
      <c r="E45" s="13">
        <v>1</v>
      </c>
      <c r="F45" s="13">
        <v>48</v>
      </c>
      <c r="G45" s="13">
        <v>2</v>
      </c>
      <c r="H45" s="13">
        <v>4</v>
      </c>
      <c r="I45" s="13">
        <v>2</v>
      </c>
      <c r="J45" s="13" t="s">
        <v>173</v>
      </c>
      <c r="K45" s="13" t="s">
        <v>331</v>
      </c>
      <c r="L45" s="13">
        <v>160</v>
      </c>
      <c r="M45" s="13">
        <v>90</v>
      </c>
      <c r="N45" s="13">
        <v>4</v>
      </c>
      <c r="O45" s="13">
        <v>3</v>
      </c>
      <c r="P45" s="13">
        <v>2</v>
      </c>
      <c r="Q45" s="13">
        <v>0</v>
      </c>
      <c r="R45" s="13">
        <v>1</v>
      </c>
      <c r="S45" s="13">
        <v>3</v>
      </c>
      <c r="T45" s="13">
        <v>1</v>
      </c>
      <c r="U45" s="13">
        <v>0</v>
      </c>
      <c r="V45" s="13">
        <v>5000</v>
      </c>
      <c r="W45" s="15">
        <f t="shared" si="0"/>
        <v>5000</v>
      </c>
      <c r="X45" s="15">
        <f t="shared" si="1"/>
        <v>1</v>
      </c>
      <c r="Y45" s="35">
        <v>2</v>
      </c>
      <c r="Z45" s="13">
        <v>1</v>
      </c>
      <c r="AA45" s="13">
        <v>5</v>
      </c>
      <c r="AB45" s="13">
        <v>3</v>
      </c>
      <c r="AC45" s="13">
        <v>0</v>
      </c>
      <c r="AD45" s="13">
        <v>0</v>
      </c>
      <c r="AE45" s="13">
        <v>2</v>
      </c>
      <c r="AF45" s="13">
        <v>3</v>
      </c>
      <c r="AG45" s="13">
        <v>0</v>
      </c>
      <c r="AH45" s="13"/>
      <c r="AI45" s="13" t="s">
        <v>239</v>
      </c>
      <c r="AJ45" s="13" t="s">
        <v>240</v>
      </c>
      <c r="AK45" s="13">
        <v>3</v>
      </c>
      <c r="AL45" s="13">
        <v>2</v>
      </c>
      <c r="AM45" s="13">
        <v>3</v>
      </c>
      <c r="AN45" s="13" t="s">
        <v>297</v>
      </c>
      <c r="AO45" s="13" t="s">
        <v>604</v>
      </c>
      <c r="AP45" s="13">
        <v>3</v>
      </c>
      <c r="AQ45" s="13">
        <v>1700</v>
      </c>
      <c r="AR45" s="13">
        <v>1</v>
      </c>
      <c r="AS45" s="13">
        <v>50</v>
      </c>
      <c r="AT45" s="13">
        <v>0</v>
      </c>
      <c r="AU45" s="13">
        <v>2</v>
      </c>
      <c r="AV45" s="13">
        <v>1</v>
      </c>
      <c r="AW45" s="13">
        <v>2</v>
      </c>
      <c r="AX45" s="13">
        <v>0</v>
      </c>
      <c r="AY45" s="13">
        <v>550</v>
      </c>
      <c r="AZ45" s="13">
        <v>200</v>
      </c>
      <c r="BA45" s="13">
        <v>1</v>
      </c>
      <c r="BB45" s="13">
        <v>1</v>
      </c>
      <c r="BC45" s="13">
        <v>1</v>
      </c>
      <c r="BD45" s="13">
        <v>2</v>
      </c>
      <c r="BE45" s="13">
        <v>1</v>
      </c>
      <c r="BF45" s="13">
        <v>100</v>
      </c>
      <c r="BG45" s="13">
        <v>0</v>
      </c>
      <c r="BH45" s="13">
        <v>12</v>
      </c>
      <c r="BI45" s="13">
        <v>0</v>
      </c>
      <c r="BJ45" s="13">
        <v>1</v>
      </c>
      <c r="BK45" s="13" t="s">
        <v>318</v>
      </c>
      <c r="BL45" s="13">
        <v>2</v>
      </c>
      <c r="BM45" s="13">
        <v>0</v>
      </c>
      <c r="BN45" s="13">
        <v>2</v>
      </c>
      <c r="BO45" s="13">
        <v>0</v>
      </c>
      <c r="BP45" s="13">
        <v>2</v>
      </c>
      <c r="BQ45" s="13">
        <v>0</v>
      </c>
      <c r="BR45" s="13"/>
      <c r="BS45" s="13">
        <v>2</v>
      </c>
      <c r="BT45" s="20" t="s">
        <v>247</v>
      </c>
      <c r="BU45" s="13">
        <v>2</v>
      </c>
      <c r="BV45" s="13">
        <v>2</v>
      </c>
      <c r="BW45" s="13">
        <v>1</v>
      </c>
      <c r="BX45" s="13">
        <v>1</v>
      </c>
      <c r="BY45" s="13">
        <v>1</v>
      </c>
      <c r="BZ45" s="13">
        <v>0</v>
      </c>
      <c r="CA45" s="13">
        <v>1</v>
      </c>
      <c r="CB45" s="13">
        <v>2</v>
      </c>
      <c r="CC45" s="13">
        <v>0</v>
      </c>
      <c r="CD45" s="13">
        <v>2</v>
      </c>
      <c r="CE45" s="13"/>
      <c r="CF45" s="13" t="s">
        <v>605</v>
      </c>
      <c r="CG45" s="13">
        <v>1</v>
      </c>
      <c r="CH45" s="13">
        <v>2</v>
      </c>
      <c r="CI45" s="13">
        <v>2</v>
      </c>
      <c r="CJ45" s="13">
        <v>1</v>
      </c>
      <c r="CK45" s="13">
        <v>2</v>
      </c>
      <c r="CL45" s="13">
        <v>0</v>
      </c>
      <c r="CM45" s="13">
        <v>3</v>
      </c>
      <c r="CN45" s="13"/>
      <c r="CO45" s="13">
        <v>1</v>
      </c>
      <c r="CP45" s="13">
        <v>1</v>
      </c>
      <c r="CQ45" s="13">
        <v>2</v>
      </c>
      <c r="CR45" s="13">
        <v>2</v>
      </c>
      <c r="CS45" s="13">
        <v>0</v>
      </c>
      <c r="CT45" s="13"/>
      <c r="CU45" s="13"/>
      <c r="CV45" s="13">
        <v>1</v>
      </c>
      <c r="CW45" s="13">
        <v>1</v>
      </c>
      <c r="CX45" s="13">
        <v>3</v>
      </c>
      <c r="CY45" s="13">
        <v>2</v>
      </c>
      <c r="CZ45" s="20">
        <v>0</v>
      </c>
      <c r="DA45" s="13">
        <v>2</v>
      </c>
      <c r="DB45" s="13">
        <v>1</v>
      </c>
      <c r="DC45" s="13">
        <v>2</v>
      </c>
      <c r="DD45" s="13">
        <v>2</v>
      </c>
      <c r="DE45" s="13">
        <v>0</v>
      </c>
      <c r="DF45" s="13">
        <v>3</v>
      </c>
      <c r="DG45" s="13">
        <v>2</v>
      </c>
      <c r="DH45" s="20" t="s">
        <v>606</v>
      </c>
      <c r="DI45" s="13">
        <v>1</v>
      </c>
      <c r="DJ45" s="21">
        <v>100</v>
      </c>
      <c r="DK45" s="13">
        <v>2</v>
      </c>
      <c r="DL45" s="21">
        <v>0</v>
      </c>
      <c r="DM45" s="13">
        <v>2</v>
      </c>
      <c r="DN45" s="21">
        <v>0</v>
      </c>
      <c r="DO45" s="13">
        <v>2</v>
      </c>
      <c r="DP45" s="21">
        <v>0</v>
      </c>
      <c r="DQ45" s="13">
        <v>1</v>
      </c>
      <c r="DR45" s="13">
        <v>1</v>
      </c>
      <c r="DS45" s="13">
        <v>1</v>
      </c>
      <c r="DT45" s="13">
        <v>2</v>
      </c>
      <c r="DU45" s="13">
        <v>1</v>
      </c>
      <c r="DV45" s="13">
        <v>1</v>
      </c>
      <c r="DW45" s="13">
        <v>1</v>
      </c>
      <c r="DX45" s="13">
        <v>2</v>
      </c>
      <c r="DY45" s="13">
        <v>0</v>
      </c>
      <c r="DZ45" s="13">
        <v>1</v>
      </c>
      <c r="EA45" s="13">
        <v>2</v>
      </c>
      <c r="EB45" s="13">
        <v>2</v>
      </c>
      <c r="EC45" s="13">
        <v>1</v>
      </c>
      <c r="ED45" s="13">
        <v>0</v>
      </c>
      <c r="EE45" s="13">
        <v>2</v>
      </c>
      <c r="EF45" s="13">
        <v>0</v>
      </c>
      <c r="EG45" s="13">
        <v>2</v>
      </c>
      <c r="EH45" s="13">
        <v>0</v>
      </c>
      <c r="EI45" s="13">
        <v>0</v>
      </c>
      <c r="EJ45" s="13">
        <v>3</v>
      </c>
      <c r="EK45" s="13">
        <v>3</v>
      </c>
      <c r="EL45" s="13">
        <v>3</v>
      </c>
      <c r="EM45" s="13">
        <v>3</v>
      </c>
      <c r="EN45" s="13">
        <v>2</v>
      </c>
      <c r="EO45" s="13">
        <v>2</v>
      </c>
      <c r="EP45" s="13">
        <v>2</v>
      </c>
      <c r="EQ45" s="13">
        <v>1</v>
      </c>
      <c r="ER45" s="13">
        <v>2</v>
      </c>
      <c r="ES45" s="20" t="s">
        <v>578</v>
      </c>
      <c r="ET45" s="13">
        <v>1</v>
      </c>
      <c r="EU45" s="13">
        <v>2</v>
      </c>
      <c r="EV45" s="13">
        <v>2</v>
      </c>
      <c r="EW45" s="13">
        <v>1</v>
      </c>
      <c r="EX45" s="13">
        <v>1</v>
      </c>
      <c r="EY45" s="13">
        <v>2</v>
      </c>
      <c r="EZ45" s="13">
        <v>2</v>
      </c>
      <c r="FA45" s="13">
        <v>0</v>
      </c>
      <c r="FB45" s="13">
        <v>3</v>
      </c>
      <c r="FC45" s="20"/>
      <c r="FD45" s="13">
        <v>2</v>
      </c>
      <c r="FE45" s="13">
        <v>0</v>
      </c>
      <c r="FF45" s="13">
        <v>2</v>
      </c>
      <c r="FG45" s="13">
        <v>0</v>
      </c>
      <c r="FH45" s="20" t="s">
        <v>611</v>
      </c>
      <c r="FI45" s="13"/>
      <c r="FJ45" s="13"/>
      <c r="FK45" s="13">
        <v>2</v>
      </c>
      <c r="FL45" s="13">
        <v>3</v>
      </c>
      <c r="FM45" s="13">
        <v>3</v>
      </c>
      <c r="FN45" s="13">
        <v>1</v>
      </c>
      <c r="FO45" s="13">
        <v>2</v>
      </c>
      <c r="FP45" s="13" t="s">
        <v>649</v>
      </c>
      <c r="FQ45" s="24" t="s">
        <v>649</v>
      </c>
    </row>
    <row r="46" spans="1:173" s="18" customFormat="1" ht="32.25" thickBot="1">
      <c r="A46" s="19">
        <v>39</v>
      </c>
      <c r="B46" s="13" t="s">
        <v>170</v>
      </c>
      <c r="C46" s="13" t="s">
        <v>588</v>
      </c>
      <c r="D46" s="13" t="s">
        <v>589</v>
      </c>
      <c r="E46" s="13">
        <v>1</v>
      </c>
      <c r="F46" s="13">
        <v>42</v>
      </c>
      <c r="G46" s="13">
        <v>2</v>
      </c>
      <c r="H46" s="13">
        <v>8</v>
      </c>
      <c r="I46" s="13">
        <v>2</v>
      </c>
      <c r="J46" s="13" t="s">
        <v>173</v>
      </c>
      <c r="K46" s="13" t="s">
        <v>331</v>
      </c>
      <c r="L46" s="13">
        <v>130</v>
      </c>
      <c r="M46" s="13">
        <v>40</v>
      </c>
      <c r="N46" s="13">
        <v>4</v>
      </c>
      <c r="O46" s="13">
        <v>2</v>
      </c>
      <c r="P46" s="13">
        <v>2</v>
      </c>
      <c r="Q46" s="13">
        <v>0</v>
      </c>
      <c r="R46" s="13">
        <v>2</v>
      </c>
      <c r="S46" s="13">
        <v>4</v>
      </c>
      <c r="T46" s="13">
        <v>1</v>
      </c>
      <c r="U46" s="13">
        <v>0</v>
      </c>
      <c r="V46" s="13">
        <v>7000</v>
      </c>
      <c r="W46" s="15">
        <f t="shared" si="0"/>
        <v>7000</v>
      </c>
      <c r="X46" s="15">
        <f t="shared" si="1"/>
        <v>2</v>
      </c>
      <c r="Y46" s="35">
        <v>4</v>
      </c>
      <c r="Z46" s="13">
        <v>1</v>
      </c>
      <c r="AA46" s="13">
        <v>7</v>
      </c>
      <c r="AB46" s="13">
        <v>3</v>
      </c>
      <c r="AC46" s="13">
        <v>0</v>
      </c>
      <c r="AD46" s="13">
        <v>0</v>
      </c>
      <c r="AE46" s="13">
        <v>1</v>
      </c>
      <c r="AF46" s="13">
        <v>2</v>
      </c>
      <c r="AG46" s="13">
        <v>40</v>
      </c>
      <c r="AH46" s="13"/>
      <c r="AI46" s="13" t="s">
        <v>239</v>
      </c>
      <c r="AJ46" s="13" t="s">
        <v>240</v>
      </c>
      <c r="AK46" s="13">
        <v>3</v>
      </c>
      <c r="AL46" s="13">
        <v>2</v>
      </c>
      <c r="AM46" s="13">
        <v>3</v>
      </c>
      <c r="AN46" s="13" t="s">
        <v>297</v>
      </c>
      <c r="AO46" s="13">
        <v>0</v>
      </c>
      <c r="AP46" s="13">
        <v>3</v>
      </c>
      <c r="AQ46" s="13">
        <v>1700</v>
      </c>
      <c r="AR46" s="13">
        <v>1</v>
      </c>
      <c r="AS46" s="13">
        <v>50</v>
      </c>
      <c r="AT46" s="13">
        <v>0</v>
      </c>
      <c r="AU46" s="13">
        <v>2</v>
      </c>
      <c r="AV46" s="13">
        <v>1</v>
      </c>
      <c r="AW46" s="13">
        <v>2</v>
      </c>
      <c r="AX46" s="13">
        <v>0</v>
      </c>
      <c r="AY46" s="13">
        <v>700</v>
      </c>
      <c r="AZ46" s="13">
        <v>350</v>
      </c>
      <c r="BA46" s="13">
        <v>1</v>
      </c>
      <c r="BB46" s="13">
        <v>1</v>
      </c>
      <c r="BC46" s="13">
        <v>1</v>
      </c>
      <c r="BD46" s="13">
        <v>2</v>
      </c>
      <c r="BE46" s="13">
        <v>1</v>
      </c>
      <c r="BF46" s="13">
        <v>100</v>
      </c>
      <c r="BG46" s="13">
        <v>50</v>
      </c>
      <c r="BH46" s="13">
        <v>12</v>
      </c>
      <c r="BI46" s="13">
        <v>3</v>
      </c>
      <c r="BJ46" s="13">
        <v>2</v>
      </c>
      <c r="BK46" s="13">
        <v>0</v>
      </c>
      <c r="BL46" s="13">
        <v>2</v>
      </c>
      <c r="BM46" s="13">
        <v>0</v>
      </c>
      <c r="BN46" s="13">
        <v>1</v>
      </c>
      <c r="BO46" s="13" t="s">
        <v>610</v>
      </c>
      <c r="BP46" s="13">
        <v>2</v>
      </c>
      <c r="BQ46" s="13">
        <v>0</v>
      </c>
      <c r="BR46" s="13">
        <v>0</v>
      </c>
      <c r="BS46" s="13">
        <v>2</v>
      </c>
      <c r="BT46" s="13"/>
      <c r="BU46" s="13">
        <v>3</v>
      </c>
      <c r="BV46" s="13">
        <v>2</v>
      </c>
      <c r="BW46" s="13">
        <v>1</v>
      </c>
      <c r="BX46" s="13">
        <v>1</v>
      </c>
      <c r="BY46" s="13">
        <v>1</v>
      </c>
      <c r="BZ46" s="13">
        <v>0</v>
      </c>
      <c r="CA46" s="13">
        <v>1</v>
      </c>
      <c r="CB46" s="13">
        <v>2</v>
      </c>
      <c r="CC46" s="13">
        <v>0</v>
      </c>
      <c r="CD46" s="13">
        <v>1</v>
      </c>
      <c r="CE46" s="13"/>
      <c r="CF46" s="13"/>
      <c r="CG46" s="13">
        <v>1</v>
      </c>
      <c r="CH46" s="13">
        <v>1</v>
      </c>
      <c r="CI46" s="13">
        <v>1</v>
      </c>
      <c r="CJ46" s="13">
        <v>1</v>
      </c>
      <c r="CK46" s="13">
        <v>2</v>
      </c>
      <c r="CL46" s="13">
        <v>2</v>
      </c>
      <c r="CM46" s="13">
        <v>3</v>
      </c>
      <c r="CN46" s="13" t="s">
        <v>363</v>
      </c>
      <c r="CO46" s="13">
        <v>1</v>
      </c>
      <c r="CP46" s="13">
        <v>2</v>
      </c>
      <c r="CQ46" s="13">
        <v>2</v>
      </c>
      <c r="CR46" s="13">
        <v>2</v>
      </c>
      <c r="CS46" s="13">
        <v>0</v>
      </c>
      <c r="CT46" s="13" t="s">
        <v>310</v>
      </c>
      <c r="CU46" s="13">
        <v>0</v>
      </c>
      <c r="CV46" s="13">
        <v>1</v>
      </c>
      <c r="CW46" s="13">
        <v>1</v>
      </c>
      <c r="CX46" s="13">
        <v>3</v>
      </c>
      <c r="CY46" s="13">
        <v>2</v>
      </c>
      <c r="CZ46" s="20">
        <v>0</v>
      </c>
      <c r="DA46" s="13">
        <v>2</v>
      </c>
      <c r="DB46" s="13">
        <v>1</v>
      </c>
      <c r="DC46" s="13">
        <v>2</v>
      </c>
      <c r="DD46" s="13">
        <v>2</v>
      </c>
      <c r="DE46" s="13">
        <v>0</v>
      </c>
      <c r="DF46" s="13">
        <v>2</v>
      </c>
      <c r="DG46" s="13">
        <v>2</v>
      </c>
      <c r="DH46" s="20">
        <v>0</v>
      </c>
      <c r="DI46" s="13">
        <v>1</v>
      </c>
      <c r="DJ46" s="21">
        <v>100</v>
      </c>
      <c r="DK46" s="13">
        <v>2</v>
      </c>
      <c r="DL46" s="21">
        <v>0</v>
      </c>
      <c r="DM46" s="13">
        <v>2</v>
      </c>
      <c r="DN46" s="21">
        <v>0</v>
      </c>
      <c r="DO46" s="13">
        <v>2</v>
      </c>
      <c r="DP46" s="21">
        <v>0</v>
      </c>
      <c r="DQ46" s="13">
        <v>1</v>
      </c>
      <c r="DR46" s="13">
        <v>2</v>
      </c>
      <c r="DS46" s="13">
        <v>1</v>
      </c>
      <c r="DT46" s="13">
        <v>2</v>
      </c>
      <c r="DU46" s="13">
        <v>1</v>
      </c>
      <c r="DV46" s="13">
        <v>1</v>
      </c>
      <c r="DW46" s="13">
        <v>1</v>
      </c>
      <c r="DX46" s="13">
        <v>2</v>
      </c>
      <c r="DY46" s="13">
        <v>0</v>
      </c>
      <c r="DZ46" s="13">
        <v>1</v>
      </c>
      <c r="EA46" s="13">
        <v>2</v>
      </c>
      <c r="EB46" s="13">
        <v>2</v>
      </c>
      <c r="EC46" s="13">
        <v>1</v>
      </c>
      <c r="ED46" s="13">
        <v>0</v>
      </c>
      <c r="EE46" s="13">
        <v>2</v>
      </c>
      <c r="EF46" s="13">
        <v>0</v>
      </c>
      <c r="EG46" s="13">
        <v>2</v>
      </c>
      <c r="EH46" s="13">
        <v>0</v>
      </c>
      <c r="EI46" s="13">
        <v>0</v>
      </c>
      <c r="EJ46" s="13">
        <v>3</v>
      </c>
      <c r="EK46" s="13">
        <v>3</v>
      </c>
      <c r="EL46" s="13">
        <v>3</v>
      </c>
      <c r="EM46" s="13">
        <v>3</v>
      </c>
      <c r="EN46" s="13">
        <v>2</v>
      </c>
      <c r="EO46" s="13">
        <v>2</v>
      </c>
      <c r="EP46" s="13">
        <v>2</v>
      </c>
      <c r="EQ46" s="13">
        <v>1</v>
      </c>
      <c r="ER46" s="13">
        <v>2</v>
      </c>
      <c r="ES46" s="20" t="s">
        <v>578</v>
      </c>
      <c r="ET46" s="13">
        <v>1</v>
      </c>
      <c r="EU46" s="13">
        <v>2</v>
      </c>
      <c r="EV46" s="13">
        <v>2</v>
      </c>
      <c r="EW46" s="13">
        <v>2</v>
      </c>
      <c r="EX46" s="13">
        <v>1</v>
      </c>
      <c r="EY46" s="13">
        <v>2</v>
      </c>
      <c r="EZ46" s="13">
        <v>2</v>
      </c>
      <c r="FA46" s="13">
        <v>0</v>
      </c>
      <c r="FB46" s="13">
        <v>3</v>
      </c>
      <c r="FC46" s="20">
        <v>0</v>
      </c>
      <c r="FD46" s="13">
        <v>2</v>
      </c>
      <c r="FE46" s="13">
        <v>0</v>
      </c>
      <c r="FF46" s="13">
        <v>2</v>
      </c>
      <c r="FG46" s="13">
        <v>0</v>
      </c>
      <c r="FH46" s="20"/>
      <c r="FI46" s="13" t="s">
        <v>608</v>
      </c>
      <c r="FJ46" s="13" t="s">
        <v>609</v>
      </c>
      <c r="FK46" s="13">
        <v>2</v>
      </c>
      <c r="FL46" s="13">
        <v>3</v>
      </c>
      <c r="FM46" s="13">
        <v>3</v>
      </c>
      <c r="FN46" s="13">
        <v>1</v>
      </c>
      <c r="FO46" s="13">
        <v>2</v>
      </c>
      <c r="FP46" s="13" t="s">
        <v>607</v>
      </c>
      <c r="FQ46" s="24" t="s">
        <v>649</v>
      </c>
    </row>
    <row r="47" spans="1:173" s="18" customFormat="1" ht="32.25" thickBot="1">
      <c r="A47" s="25">
        <v>40</v>
      </c>
      <c r="B47" s="26" t="s">
        <v>170</v>
      </c>
      <c r="C47" s="26" t="s">
        <v>368</v>
      </c>
      <c r="D47" s="26" t="s">
        <v>590</v>
      </c>
      <c r="E47" s="26">
        <v>1</v>
      </c>
      <c r="F47" s="26">
        <v>42</v>
      </c>
      <c r="G47" s="26">
        <v>2</v>
      </c>
      <c r="H47" s="26">
        <v>3</v>
      </c>
      <c r="I47" s="26">
        <v>2</v>
      </c>
      <c r="J47" s="26" t="s">
        <v>331</v>
      </c>
      <c r="K47" s="26" t="s">
        <v>173</v>
      </c>
      <c r="L47" s="26">
        <v>250</v>
      </c>
      <c r="M47" s="26">
        <v>100</v>
      </c>
      <c r="N47" s="26">
        <v>4</v>
      </c>
      <c r="O47" s="26">
        <v>2</v>
      </c>
      <c r="P47" s="26">
        <v>1</v>
      </c>
      <c r="Q47" s="26">
        <v>0</v>
      </c>
      <c r="R47" s="26">
        <v>2</v>
      </c>
      <c r="S47" s="26">
        <v>3</v>
      </c>
      <c r="T47" s="26">
        <v>1</v>
      </c>
      <c r="U47" s="26">
        <v>0</v>
      </c>
      <c r="V47" s="26">
        <v>3000</v>
      </c>
      <c r="W47" s="15">
        <f t="shared" si="0"/>
        <v>3000</v>
      </c>
      <c r="X47" s="15">
        <f t="shared" si="1"/>
        <v>1</v>
      </c>
      <c r="Y47" s="36">
        <v>1</v>
      </c>
      <c r="Z47" s="26">
        <v>1</v>
      </c>
      <c r="AA47" s="26">
        <v>3</v>
      </c>
      <c r="AB47" s="26">
        <v>1</v>
      </c>
      <c r="AC47" s="26">
        <v>1</v>
      </c>
      <c r="AD47" s="26">
        <v>2</v>
      </c>
      <c r="AE47" s="26">
        <v>1</v>
      </c>
      <c r="AF47" s="26">
        <v>3</v>
      </c>
      <c r="AG47" s="26">
        <v>30</v>
      </c>
      <c r="AH47" s="26"/>
      <c r="AI47" s="13" t="s">
        <v>239</v>
      </c>
      <c r="AJ47" s="26" t="s">
        <v>276</v>
      </c>
      <c r="AK47" s="26">
        <v>2</v>
      </c>
      <c r="AL47" s="26">
        <v>1</v>
      </c>
      <c r="AM47" s="26">
        <v>2</v>
      </c>
      <c r="AN47" s="26" t="s">
        <v>297</v>
      </c>
      <c r="AO47" s="27" t="s">
        <v>544</v>
      </c>
      <c r="AP47" s="26">
        <v>3</v>
      </c>
      <c r="AQ47" s="26">
        <v>1700</v>
      </c>
      <c r="AR47" s="26">
        <v>1</v>
      </c>
      <c r="AS47" s="26">
        <v>60</v>
      </c>
      <c r="AT47" s="26">
        <v>0</v>
      </c>
      <c r="AU47" s="13">
        <v>2</v>
      </c>
      <c r="AV47" s="13">
        <v>1</v>
      </c>
      <c r="AW47" s="13">
        <v>2</v>
      </c>
      <c r="AX47" s="26">
        <v>0</v>
      </c>
      <c r="AY47" s="26">
        <v>300</v>
      </c>
      <c r="AZ47" s="26">
        <v>100</v>
      </c>
      <c r="BA47" s="26">
        <v>1</v>
      </c>
      <c r="BB47" s="26">
        <v>2</v>
      </c>
      <c r="BC47" s="26">
        <v>1</v>
      </c>
      <c r="BD47" s="26">
        <v>2</v>
      </c>
      <c r="BE47" s="26">
        <v>2</v>
      </c>
      <c r="BF47" s="26">
        <v>0</v>
      </c>
      <c r="BG47" s="26">
        <v>0</v>
      </c>
      <c r="BH47" s="26">
        <v>0</v>
      </c>
      <c r="BI47" s="26">
        <v>0</v>
      </c>
      <c r="BJ47" s="26">
        <v>2</v>
      </c>
      <c r="BK47" s="26">
        <v>0</v>
      </c>
      <c r="BL47" s="26">
        <v>2</v>
      </c>
      <c r="BM47" s="26">
        <v>0</v>
      </c>
      <c r="BN47" s="26">
        <v>2</v>
      </c>
      <c r="BO47" s="26">
        <v>0</v>
      </c>
      <c r="BP47" s="26">
        <v>2</v>
      </c>
      <c r="BQ47" s="26">
        <v>0</v>
      </c>
      <c r="BR47" s="26">
        <v>0</v>
      </c>
      <c r="BS47" s="26">
        <v>1</v>
      </c>
      <c r="BT47" s="26"/>
      <c r="BU47" s="26">
        <v>2</v>
      </c>
      <c r="BV47" s="26">
        <v>2</v>
      </c>
      <c r="BW47" s="26">
        <v>1</v>
      </c>
      <c r="BX47" s="26">
        <v>1</v>
      </c>
      <c r="BY47" s="26">
        <v>1</v>
      </c>
      <c r="BZ47" s="26">
        <v>0</v>
      </c>
      <c r="CA47" s="26">
        <v>1</v>
      </c>
      <c r="CB47" s="26">
        <v>2</v>
      </c>
      <c r="CC47" s="26">
        <v>0</v>
      </c>
      <c r="CD47" s="26">
        <v>2</v>
      </c>
      <c r="CE47" s="26" t="s">
        <v>363</v>
      </c>
      <c r="CF47" s="26"/>
      <c r="CG47" s="26">
        <v>1</v>
      </c>
      <c r="CH47" s="26">
        <v>1</v>
      </c>
      <c r="CI47" s="26">
        <v>1</v>
      </c>
      <c r="CJ47" s="26">
        <v>1</v>
      </c>
      <c r="CK47" s="26">
        <v>2</v>
      </c>
      <c r="CL47" s="26">
        <v>0</v>
      </c>
      <c r="CM47" s="26">
        <v>3</v>
      </c>
      <c r="CN47" s="26"/>
      <c r="CO47" s="26">
        <v>1</v>
      </c>
      <c r="CP47" s="26">
        <v>2</v>
      </c>
      <c r="CQ47" s="26">
        <v>2</v>
      </c>
      <c r="CR47" s="26">
        <v>2</v>
      </c>
      <c r="CS47" s="26">
        <v>0</v>
      </c>
      <c r="CT47" s="26"/>
      <c r="CU47" s="26">
        <v>0</v>
      </c>
      <c r="CV47" s="26">
        <v>1</v>
      </c>
      <c r="CW47" s="26">
        <v>1</v>
      </c>
      <c r="CX47" s="26">
        <v>3</v>
      </c>
      <c r="CY47" s="26">
        <v>2</v>
      </c>
      <c r="CZ47" s="27">
        <v>0</v>
      </c>
      <c r="DA47" s="26">
        <v>2</v>
      </c>
      <c r="DB47" s="26">
        <v>2</v>
      </c>
      <c r="DC47" s="26">
        <v>2</v>
      </c>
      <c r="DD47" s="26">
        <v>1</v>
      </c>
      <c r="DE47" s="26">
        <v>0</v>
      </c>
      <c r="DF47" s="26">
        <v>2</v>
      </c>
      <c r="DG47" s="26">
        <v>2</v>
      </c>
      <c r="DH47" s="27">
        <v>0</v>
      </c>
      <c r="DI47" s="26">
        <v>1</v>
      </c>
      <c r="DJ47" s="28">
        <v>100</v>
      </c>
      <c r="DK47" s="26">
        <v>2</v>
      </c>
      <c r="DL47" s="28">
        <v>0</v>
      </c>
      <c r="DM47" s="26">
        <v>2</v>
      </c>
      <c r="DN47" s="28">
        <v>0</v>
      </c>
      <c r="DO47" s="26">
        <v>2</v>
      </c>
      <c r="DP47" s="28">
        <v>0</v>
      </c>
      <c r="DQ47" s="26">
        <v>1</v>
      </c>
      <c r="DR47" s="26">
        <v>2</v>
      </c>
      <c r="DS47" s="26">
        <v>1</v>
      </c>
      <c r="DT47" s="26">
        <v>2</v>
      </c>
      <c r="DU47" s="26">
        <v>2</v>
      </c>
      <c r="DV47" s="26">
        <v>1</v>
      </c>
      <c r="DW47" s="26">
        <v>1</v>
      </c>
      <c r="DX47" s="26">
        <v>2</v>
      </c>
      <c r="DY47" s="26">
        <v>0</v>
      </c>
      <c r="DZ47" s="26">
        <v>1</v>
      </c>
      <c r="EA47" s="26">
        <v>2</v>
      </c>
      <c r="EB47" s="26">
        <v>2</v>
      </c>
      <c r="EC47" s="26">
        <v>1</v>
      </c>
      <c r="ED47" s="26">
        <v>0</v>
      </c>
      <c r="EE47" s="26">
        <v>2</v>
      </c>
      <c r="EF47" s="26">
        <v>0</v>
      </c>
      <c r="EG47" s="26">
        <v>2</v>
      </c>
      <c r="EH47" s="26">
        <v>0</v>
      </c>
      <c r="EI47" s="26">
        <v>0</v>
      </c>
      <c r="EJ47" s="26">
        <v>3</v>
      </c>
      <c r="EK47" s="26">
        <v>3</v>
      </c>
      <c r="EL47" s="26">
        <v>3</v>
      </c>
      <c r="EM47" s="26">
        <v>3</v>
      </c>
      <c r="EN47" s="26">
        <v>2</v>
      </c>
      <c r="EO47" s="26">
        <v>2</v>
      </c>
      <c r="EP47" s="26">
        <v>2</v>
      </c>
      <c r="EQ47" s="26">
        <v>1</v>
      </c>
      <c r="ER47" s="26">
        <v>2</v>
      </c>
      <c r="ES47" s="27" t="s">
        <v>578</v>
      </c>
      <c r="ET47" s="26">
        <v>2</v>
      </c>
      <c r="EU47" s="26">
        <v>1</v>
      </c>
      <c r="EV47" s="26">
        <v>2</v>
      </c>
      <c r="EW47" s="26">
        <v>1</v>
      </c>
      <c r="EX47" s="26">
        <v>1</v>
      </c>
      <c r="EY47" s="26">
        <v>2</v>
      </c>
      <c r="EZ47" s="26">
        <v>2</v>
      </c>
      <c r="FA47" s="26">
        <v>0</v>
      </c>
      <c r="FB47" s="26">
        <v>3</v>
      </c>
      <c r="FC47" s="27">
        <v>0</v>
      </c>
      <c r="FD47" s="26">
        <v>2</v>
      </c>
      <c r="FE47" s="26">
        <v>0</v>
      </c>
      <c r="FF47" s="26">
        <v>2</v>
      </c>
      <c r="FG47" s="26">
        <v>0</v>
      </c>
      <c r="FH47" s="27">
        <v>0</v>
      </c>
      <c r="FI47" s="26" t="s">
        <v>498</v>
      </c>
      <c r="FJ47" s="26"/>
      <c r="FK47" s="26">
        <v>2</v>
      </c>
      <c r="FL47" s="26">
        <v>3</v>
      </c>
      <c r="FM47" s="26">
        <v>3</v>
      </c>
      <c r="FN47" s="26">
        <v>1</v>
      </c>
      <c r="FO47" s="26">
        <v>2</v>
      </c>
      <c r="FP47" s="26" t="s">
        <v>649</v>
      </c>
      <c r="FQ47" s="29" t="s">
        <v>272</v>
      </c>
    </row>
    <row r="48" spans="1:173" s="18" customFormat="1" ht="15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>
        <f>SUM(S8:S47)/40</f>
        <v>4.875</v>
      </c>
      <c r="T48" s="30"/>
      <c r="U48" s="30"/>
      <c r="V48" s="30"/>
      <c r="W48" s="30"/>
      <c r="X48" s="30"/>
      <c r="Y48" s="37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1"/>
      <c r="DA48" s="30"/>
      <c r="DB48" s="30"/>
      <c r="DC48" s="30"/>
      <c r="DD48" s="30"/>
      <c r="DE48" s="30"/>
      <c r="DF48" s="30"/>
      <c r="DG48" s="30"/>
      <c r="DH48" s="31"/>
      <c r="DI48" s="30"/>
      <c r="DJ48" s="32"/>
      <c r="DK48" s="30"/>
      <c r="DL48" s="32"/>
      <c r="DM48" s="30"/>
      <c r="DN48" s="32"/>
      <c r="DO48" s="30"/>
      <c r="DP48" s="32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1"/>
      <c r="FD48" s="30"/>
      <c r="FE48" s="30"/>
      <c r="FF48" s="30"/>
      <c r="FG48" s="30"/>
      <c r="FH48" s="31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70:72" ht="18.75">
      <c r="BR49" s="61"/>
      <c r="BS49" s="61"/>
      <c r="BT49" s="61"/>
    </row>
    <row r="50" spans="26:86" ht="37.5" customHeight="1" thickBot="1">
      <c r="Z50" s="79"/>
      <c r="AA50" s="79"/>
      <c r="AB50" s="118"/>
      <c r="AC50" s="118"/>
      <c r="AD50" s="118"/>
      <c r="AE50" s="118"/>
      <c r="AF50" s="118"/>
      <c r="AG50" s="118"/>
      <c r="AP50" s="61"/>
      <c r="AQ50" s="61"/>
      <c r="AR50" s="61"/>
      <c r="AX50" s="79"/>
      <c r="AY50" s="79"/>
      <c r="AZ50" s="74"/>
      <c r="BA50" s="74"/>
      <c r="BB50" s="74"/>
      <c r="BC50" s="74"/>
      <c r="BD50" s="74"/>
      <c r="BE50" s="74"/>
      <c r="BR50" s="79"/>
      <c r="BS50" s="79"/>
      <c r="BT50" s="79"/>
      <c r="CF50" s="61"/>
      <c r="CG50" s="61"/>
      <c r="CH50" s="61"/>
    </row>
    <row r="51" spans="2:86" ht="21.75" customHeight="1" thickBot="1">
      <c r="B51" s="106" t="s">
        <v>727</v>
      </c>
      <c r="C51" s="107"/>
      <c r="D51" s="50" t="s">
        <v>728</v>
      </c>
      <c r="E51" s="50" t="s">
        <v>729</v>
      </c>
      <c r="Z51" s="79"/>
      <c r="AA51" s="79"/>
      <c r="AB51" s="58"/>
      <c r="AC51" s="58"/>
      <c r="AD51" s="58"/>
      <c r="AE51" s="58"/>
      <c r="AF51" s="58"/>
      <c r="AG51" s="58"/>
      <c r="AJ51" s="61"/>
      <c r="AK51" s="61"/>
      <c r="AL51" s="61"/>
      <c r="AP51" s="95"/>
      <c r="AQ51" s="95"/>
      <c r="AR51" s="95"/>
      <c r="AX51" s="79"/>
      <c r="AY51" s="79"/>
      <c r="AZ51" s="63"/>
      <c r="BA51" s="63"/>
      <c r="BB51" s="63"/>
      <c r="BC51" s="63"/>
      <c r="BD51" s="63"/>
      <c r="BE51" s="63"/>
      <c r="BR51" s="61"/>
      <c r="BS51" s="61"/>
      <c r="BT51" s="61"/>
      <c r="CF51" s="61"/>
      <c r="CG51" s="61"/>
      <c r="CH51" s="61"/>
    </row>
    <row r="52" spans="2:86" ht="58.5" customHeight="1" thickBot="1">
      <c r="B52" s="104" t="s">
        <v>730</v>
      </c>
      <c r="C52" s="51" t="s">
        <v>731</v>
      </c>
      <c r="D52" s="52">
        <v>40</v>
      </c>
      <c r="E52" s="53">
        <v>100</v>
      </c>
      <c r="J52" s="74"/>
      <c r="K52" s="74"/>
      <c r="L52" s="74"/>
      <c r="M52" s="74"/>
      <c r="N52" s="74"/>
      <c r="O52" s="74"/>
      <c r="P52" s="74"/>
      <c r="Q52" s="74"/>
      <c r="Z52" s="75"/>
      <c r="AA52" s="61"/>
      <c r="AB52" s="61"/>
      <c r="AC52" s="61"/>
      <c r="AD52" s="61"/>
      <c r="AE52" s="61"/>
      <c r="AF52" s="61"/>
      <c r="AG52" s="61"/>
      <c r="AJ52" s="95"/>
      <c r="AK52" s="95"/>
      <c r="AL52" s="95"/>
      <c r="AP52" s="61"/>
      <c r="AQ52" s="61"/>
      <c r="AR52" s="61"/>
      <c r="AX52" s="75"/>
      <c r="AY52" s="61"/>
      <c r="AZ52" s="58"/>
      <c r="BA52" s="58"/>
      <c r="BB52" s="58"/>
      <c r="BC52" s="58"/>
      <c r="BD52" s="58"/>
      <c r="BE52" s="58"/>
      <c r="BG52" s="74"/>
      <c r="BH52" s="74"/>
      <c r="BI52" s="74"/>
      <c r="BJ52" s="74"/>
      <c r="BK52" s="74"/>
      <c r="BL52" s="74"/>
      <c r="BM52" s="74"/>
      <c r="BR52" s="61"/>
      <c r="BS52" s="61"/>
      <c r="BT52" s="61"/>
      <c r="CF52" s="61"/>
      <c r="CG52" s="61"/>
      <c r="CH52" s="61"/>
    </row>
    <row r="53" spans="2:164" ht="35.25" customHeight="1" thickBot="1">
      <c r="B53" s="105"/>
      <c r="C53" s="51" t="s">
        <v>732</v>
      </c>
      <c r="D53" s="52">
        <v>0</v>
      </c>
      <c r="E53" s="53">
        <v>0</v>
      </c>
      <c r="J53" s="74"/>
      <c r="K53" s="74"/>
      <c r="L53" s="74"/>
      <c r="M53" s="74"/>
      <c r="N53" s="74"/>
      <c r="O53" s="59"/>
      <c r="P53" s="58"/>
      <c r="Q53" s="58"/>
      <c r="Z53" s="75"/>
      <c r="AA53" s="61"/>
      <c r="AB53" s="61"/>
      <c r="AC53" s="61"/>
      <c r="AD53" s="61"/>
      <c r="AE53" s="61"/>
      <c r="AF53" s="61"/>
      <c r="AG53" s="61"/>
      <c r="AJ53" s="61"/>
      <c r="AK53" s="61"/>
      <c r="AL53" s="61"/>
      <c r="AP53" s="61"/>
      <c r="AQ53" s="61"/>
      <c r="AR53" s="61"/>
      <c r="AX53" s="75"/>
      <c r="AY53" s="61"/>
      <c r="AZ53" s="58"/>
      <c r="BA53" s="58"/>
      <c r="BB53" s="58"/>
      <c r="BC53" s="58"/>
      <c r="BD53" s="58"/>
      <c r="BE53" s="58"/>
      <c r="BG53" s="74"/>
      <c r="BH53" s="58"/>
      <c r="BI53" s="58"/>
      <c r="BJ53" s="58"/>
      <c r="BK53" s="58"/>
      <c r="BL53" s="58"/>
      <c r="BM53" s="58"/>
      <c r="BR53" s="61"/>
      <c r="BS53" s="61"/>
      <c r="BT53" s="61"/>
      <c r="CF53" s="61"/>
      <c r="CG53" s="61"/>
      <c r="CH53" s="61"/>
      <c r="DP53" s="1"/>
      <c r="ET53" s="6"/>
      <c r="EY53" s="6"/>
      <c r="FC53" s="1"/>
      <c r="FH53" s="1"/>
    </row>
    <row r="54" spans="2:164" ht="39.75" customHeight="1" thickBot="1">
      <c r="B54" s="104" t="s">
        <v>733</v>
      </c>
      <c r="C54" s="51" t="s">
        <v>734</v>
      </c>
      <c r="D54" s="52">
        <v>1</v>
      </c>
      <c r="E54" s="53">
        <f>D54/40*100</f>
        <v>2.5</v>
      </c>
      <c r="J54" s="101"/>
      <c r="K54" s="101"/>
      <c r="L54" s="101"/>
      <c r="M54" s="101"/>
      <c r="N54" s="101"/>
      <c r="O54" s="101"/>
      <c r="P54" s="101"/>
      <c r="Q54" s="101"/>
      <c r="Z54" s="75"/>
      <c r="AA54" s="61"/>
      <c r="AB54" s="61"/>
      <c r="AC54" s="61"/>
      <c r="AD54" s="61"/>
      <c r="AE54" s="61"/>
      <c r="AF54" s="61"/>
      <c r="AG54" s="61"/>
      <c r="AJ54" s="61"/>
      <c r="AK54" s="61"/>
      <c r="AL54" s="61"/>
      <c r="AP54" s="61"/>
      <c r="AQ54" s="61"/>
      <c r="AR54" s="61"/>
      <c r="AX54" s="75"/>
      <c r="AY54" s="61"/>
      <c r="AZ54" s="58"/>
      <c r="BA54" s="58"/>
      <c r="BB54" s="58"/>
      <c r="BC54" s="58"/>
      <c r="BD54" s="58"/>
      <c r="BE54" s="58"/>
      <c r="BG54" s="61"/>
      <c r="BH54" s="61"/>
      <c r="BI54" s="61"/>
      <c r="BJ54" s="61"/>
      <c r="BK54" s="61"/>
      <c r="BL54" s="61"/>
      <c r="BM54" s="61"/>
      <c r="BR54" s="61"/>
      <c r="BS54" s="61"/>
      <c r="BT54" s="61"/>
      <c r="CF54" s="61"/>
      <c r="CG54" s="61"/>
      <c r="CH54" s="61"/>
      <c r="DP54" s="1"/>
      <c r="ET54" s="6"/>
      <c r="EY54" s="6"/>
      <c r="FC54" s="1"/>
      <c r="FH54" s="1"/>
    </row>
    <row r="55" spans="2:164" ht="34.5" customHeight="1" thickBot="1">
      <c r="B55" s="108"/>
      <c r="C55" s="51" t="s">
        <v>735</v>
      </c>
      <c r="D55" s="52">
        <v>22</v>
      </c>
      <c r="E55" s="53">
        <f aca="true" t="shared" si="2" ref="E55:E70">D55/40*100</f>
        <v>55.00000000000001</v>
      </c>
      <c r="J55" s="57"/>
      <c r="K55" s="60"/>
      <c r="L55" s="57"/>
      <c r="M55" s="57"/>
      <c r="N55" s="57"/>
      <c r="O55" s="57"/>
      <c r="P55" s="57"/>
      <c r="Q55" s="57"/>
      <c r="Z55" s="75"/>
      <c r="AA55" s="61"/>
      <c r="AB55" s="61"/>
      <c r="AC55" s="61"/>
      <c r="AD55" s="61"/>
      <c r="AE55" s="61"/>
      <c r="AF55" s="61"/>
      <c r="AG55" s="61"/>
      <c r="AJ55" s="61"/>
      <c r="AK55" s="61"/>
      <c r="AL55" s="61"/>
      <c r="AP55" s="100"/>
      <c r="AQ55" s="100"/>
      <c r="AR55" s="100"/>
      <c r="AX55" s="75"/>
      <c r="AY55" s="61"/>
      <c r="AZ55" s="58"/>
      <c r="BA55" s="58"/>
      <c r="BB55" s="58"/>
      <c r="BC55" s="58"/>
      <c r="BD55" s="58"/>
      <c r="BE55" s="58"/>
      <c r="BG55" s="61"/>
      <c r="BH55" s="62"/>
      <c r="BI55" s="61"/>
      <c r="BJ55" s="61"/>
      <c r="BK55" s="61"/>
      <c r="BL55" s="61"/>
      <c r="BM55" s="61"/>
      <c r="BR55" s="61"/>
      <c r="BS55" s="61"/>
      <c r="BT55" s="61"/>
      <c r="CF55" s="61"/>
      <c r="CG55" s="61"/>
      <c r="CH55" s="61"/>
      <c r="DP55" s="1"/>
      <c r="ET55" s="6"/>
      <c r="EY55" s="6"/>
      <c r="FC55" s="1"/>
      <c r="FH55" s="1"/>
    </row>
    <row r="56" spans="2:164" ht="19.5" customHeight="1" thickBot="1">
      <c r="B56" s="105"/>
      <c r="C56" s="51" t="s">
        <v>736</v>
      </c>
      <c r="D56" s="52">
        <v>17</v>
      </c>
      <c r="E56" s="53">
        <f t="shared" si="2"/>
        <v>42.5</v>
      </c>
      <c r="J56" s="57"/>
      <c r="K56" s="60"/>
      <c r="L56" s="57"/>
      <c r="M56" s="57"/>
      <c r="N56" s="57"/>
      <c r="O56" s="57"/>
      <c r="P56" s="57"/>
      <c r="Q56" s="57"/>
      <c r="R56" s="56"/>
      <c r="Z56" s="75"/>
      <c r="AA56" s="61"/>
      <c r="AB56" s="61"/>
      <c r="AC56" s="61"/>
      <c r="AD56" s="61"/>
      <c r="AE56" s="61"/>
      <c r="AF56" s="61"/>
      <c r="AG56" s="61"/>
      <c r="AJ56" s="100"/>
      <c r="AK56" s="100"/>
      <c r="AL56" s="100"/>
      <c r="AP56" s="61"/>
      <c r="AQ56" s="61"/>
      <c r="AR56" s="61"/>
      <c r="AX56" s="75"/>
      <c r="AY56" s="61"/>
      <c r="AZ56" s="58"/>
      <c r="BA56" s="58"/>
      <c r="BB56" s="58"/>
      <c r="BC56" s="58"/>
      <c r="BD56" s="58"/>
      <c r="BE56" s="58"/>
      <c r="BR56" s="61"/>
      <c r="BS56" s="61"/>
      <c r="BT56" s="61"/>
      <c r="DP56" s="1"/>
      <c r="ET56" s="6"/>
      <c r="EY56" s="6"/>
      <c r="FC56" s="1"/>
      <c r="FH56" s="1"/>
    </row>
    <row r="57" spans="2:164" ht="35.25" customHeight="1" thickBot="1">
      <c r="B57" s="104" t="s">
        <v>737</v>
      </c>
      <c r="C57" s="51" t="s">
        <v>738</v>
      </c>
      <c r="D57" s="52">
        <v>7</v>
      </c>
      <c r="E57" s="53">
        <f t="shared" si="2"/>
        <v>17.5</v>
      </c>
      <c r="J57" s="57"/>
      <c r="K57" s="60"/>
      <c r="L57" s="57"/>
      <c r="M57" s="57"/>
      <c r="N57" s="57"/>
      <c r="O57" s="57"/>
      <c r="P57" s="57"/>
      <c r="Q57" s="57"/>
      <c r="AC57" s="56"/>
      <c r="AD57" s="56"/>
      <c r="AE57" s="61"/>
      <c r="AF57" s="61"/>
      <c r="AG57" s="61"/>
      <c r="AJ57" s="61"/>
      <c r="AK57" s="61"/>
      <c r="AL57" s="61"/>
      <c r="AP57" s="61"/>
      <c r="AQ57" s="61"/>
      <c r="AR57" s="61"/>
      <c r="AX57" s="75"/>
      <c r="AY57" s="61"/>
      <c r="AZ57" s="58"/>
      <c r="BA57" s="58"/>
      <c r="BB57" s="58"/>
      <c r="BC57" s="58"/>
      <c r="BD57" s="58"/>
      <c r="BE57" s="58"/>
      <c r="BR57" s="61"/>
      <c r="BS57" s="61"/>
      <c r="BT57" s="61"/>
      <c r="DP57" s="1"/>
      <c r="ET57" s="6"/>
      <c r="EY57" s="6"/>
      <c r="FC57" s="1"/>
      <c r="FH57" s="1"/>
    </row>
    <row r="58" spans="2:164" ht="29.25" customHeight="1" thickBot="1">
      <c r="B58" s="108"/>
      <c r="C58" s="51" t="s">
        <v>739</v>
      </c>
      <c r="D58" s="52">
        <v>24</v>
      </c>
      <c r="E58" s="53">
        <f t="shared" si="2"/>
        <v>60</v>
      </c>
      <c r="J58" s="102"/>
      <c r="K58" s="102"/>
      <c r="L58" s="102"/>
      <c r="M58" s="102"/>
      <c r="N58" s="102"/>
      <c r="O58" s="102"/>
      <c r="P58" s="102"/>
      <c r="Q58" s="102"/>
      <c r="AE58" s="61"/>
      <c r="AF58" s="61"/>
      <c r="AG58" s="61"/>
      <c r="AJ58" s="61"/>
      <c r="AK58" s="61"/>
      <c r="AL58" s="61"/>
      <c r="AP58" s="61"/>
      <c r="AQ58" s="61"/>
      <c r="AR58" s="61"/>
      <c r="AX58" s="75"/>
      <c r="AY58" s="61"/>
      <c r="AZ58" s="58"/>
      <c r="BA58" s="58"/>
      <c r="BB58" s="58"/>
      <c r="BC58" s="58"/>
      <c r="BD58" s="58"/>
      <c r="BE58" s="58"/>
      <c r="BR58" s="61"/>
      <c r="BS58" s="61"/>
      <c r="BT58" s="61"/>
      <c r="DP58" s="1"/>
      <c r="ET58" s="6"/>
      <c r="EY58" s="6"/>
      <c r="FC58" s="1"/>
      <c r="FH58" s="1"/>
    </row>
    <row r="59" spans="2:164" ht="21" customHeight="1" thickBot="1">
      <c r="B59" s="108"/>
      <c r="C59" s="51" t="s">
        <v>740</v>
      </c>
      <c r="D59" s="52">
        <v>6</v>
      </c>
      <c r="E59" s="53">
        <f t="shared" si="2"/>
        <v>15</v>
      </c>
      <c r="J59" s="57"/>
      <c r="K59" s="60"/>
      <c r="L59" s="57"/>
      <c r="M59" s="57"/>
      <c r="N59" s="57"/>
      <c r="O59" s="57"/>
      <c r="P59" s="57"/>
      <c r="Q59" s="57"/>
      <c r="AE59" s="61"/>
      <c r="AF59" s="61"/>
      <c r="AG59" s="61"/>
      <c r="AJ59" s="61"/>
      <c r="AK59" s="61"/>
      <c r="AL59" s="61"/>
      <c r="AX59" s="75"/>
      <c r="AY59" s="61"/>
      <c r="AZ59" s="58"/>
      <c r="BA59" s="58"/>
      <c r="BB59" s="58"/>
      <c r="BC59" s="58"/>
      <c r="BD59" s="58"/>
      <c r="BE59" s="58"/>
      <c r="BR59" s="61"/>
      <c r="BS59" s="61"/>
      <c r="BT59" s="61"/>
      <c r="DP59" s="1"/>
      <c r="ET59" s="6"/>
      <c r="EY59" s="6"/>
      <c r="FC59" s="1"/>
      <c r="FH59" s="1"/>
    </row>
    <row r="60" spans="2:164" ht="25.5" customHeight="1" thickBot="1">
      <c r="B60" s="108"/>
      <c r="C60" s="51" t="s">
        <v>741</v>
      </c>
      <c r="D60" s="52">
        <v>2</v>
      </c>
      <c r="E60" s="53">
        <f t="shared" si="2"/>
        <v>5</v>
      </c>
      <c r="J60" s="57"/>
      <c r="K60" s="60"/>
      <c r="L60" s="57"/>
      <c r="M60" s="57"/>
      <c r="N60" s="57"/>
      <c r="O60" s="57"/>
      <c r="P60" s="57"/>
      <c r="Q60" s="57"/>
      <c r="AJ60" s="100"/>
      <c r="AK60" s="100"/>
      <c r="AL60" s="100"/>
      <c r="AX60" s="75"/>
      <c r="AY60" s="61"/>
      <c r="AZ60" s="58"/>
      <c r="BA60" s="58"/>
      <c r="BB60" s="58"/>
      <c r="BC60" s="58"/>
      <c r="BD60" s="58"/>
      <c r="BE60" s="58"/>
      <c r="BR60" s="61"/>
      <c r="BS60" s="61"/>
      <c r="BT60" s="61"/>
      <c r="DP60" s="1"/>
      <c r="ET60" s="6"/>
      <c r="EY60" s="6"/>
      <c r="FC60" s="1"/>
      <c r="FH60" s="1"/>
    </row>
    <row r="61" spans="2:164" ht="35.25" customHeight="1" thickBot="1">
      <c r="B61" s="108"/>
      <c r="C61" s="51" t="s">
        <v>742</v>
      </c>
      <c r="D61" s="52">
        <v>0</v>
      </c>
      <c r="E61" s="53">
        <f t="shared" si="2"/>
        <v>0</v>
      </c>
      <c r="J61" s="57"/>
      <c r="K61" s="60"/>
      <c r="L61" s="57"/>
      <c r="M61" s="57"/>
      <c r="N61" s="57"/>
      <c r="O61" s="57"/>
      <c r="P61" s="57"/>
      <c r="Q61" s="57"/>
      <c r="AJ61" s="61"/>
      <c r="AK61" s="61"/>
      <c r="AL61" s="61"/>
      <c r="AX61" s="75"/>
      <c r="AY61" s="61"/>
      <c r="AZ61" s="58"/>
      <c r="BA61" s="58"/>
      <c r="BB61" s="58"/>
      <c r="BC61" s="58"/>
      <c r="BD61" s="58"/>
      <c r="BE61" s="58"/>
      <c r="BR61" s="61"/>
      <c r="BS61" s="61"/>
      <c r="BT61" s="61"/>
      <c r="DP61" s="1"/>
      <c r="ET61" s="6"/>
      <c r="EY61" s="6"/>
      <c r="FC61" s="1"/>
      <c r="FH61" s="1"/>
    </row>
    <row r="62" spans="2:164" ht="19.5" thickBot="1">
      <c r="B62" s="105"/>
      <c r="C62" s="51" t="s">
        <v>743</v>
      </c>
      <c r="D62" s="52">
        <v>1</v>
      </c>
      <c r="E62" s="53">
        <f t="shared" si="2"/>
        <v>2.5</v>
      </c>
      <c r="J62" s="56"/>
      <c r="K62" s="56"/>
      <c r="L62" s="56"/>
      <c r="M62" s="56"/>
      <c r="N62" s="56"/>
      <c r="O62" s="56"/>
      <c r="P62" s="56"/>
      <c r="Q62" s="56"/>
      <c r="AJ62" s="61"/>
      <c r="AK62" s="61"/>
      <c r="AL62" s="61"/>
      <c r="AX62" s="75"/>
      <c r="AY62" s="61"/>
      <c r="AZ62" s="58"/>
      <c r="BA62" s="58"/>
      <c r="BB62" s="58"/>
      <c r="BC62" s="58"/>
      <c r="BD62" s="58"/>
      <c r="BE62" s="58"/>
      <c r="BR62" s="61"/>
      <c r="BS62" s="61"/>
      <c r="BT62" s="61"/>
      <c r="DP62" s="1"/>
      <c r="ET62" s="6"/>
      <c r="EY62" s="6"/>
      <c r="FC62" s="1"/>
      <c r="FH62" s="1"/>
    </row>
    <row r="63" spans="2:164" ht="15.75" customHeight="1" thickBot="1">
      <c r="B63" s="104" t="s">
        <v>744</v>
      </c>
      <c r="C63" s="51" t="s">
        <v>745</v>
      </c>
      <c r="D63" s="52">
        <v>16</v>
      </c>
      <c r="E63" s="53">
        <f t="shared" si="2"/>
        <v>40</v>
      </c>
      <c r="J63" s="56"/>
      <c r="K63" s="56"/>
      <c r="L63" s="56"/>
      <c r="M63" s="56"/>
      <c r="N63" s="56"/>
      <c r="O63" s="56"/>
      <c r="P63" s="56"/>
      <c r="Q63" s="56"/>
      <c r="AJ63" s="100"/>
      <c r="AK63" s="100"/>
      <c r="AL63" s="100"/>
      <c r="BR63" s="61"/>
      <c r="BS63" s="61"/>
      <c r="BT63" s="61"/>
      <c r="DP63" s="1"/>
      <c r="ET63" s="6"/>
      <c r="EY63" s="6"/>
      <c r="FC63" s="1"/>
      <c r="FH63" s="1"/>
    </row>
    <row r="64" spans="2:164" ht="17.25" customHeight="1" thickBot="1">
      <c r="B64" s="108"/>
      <c r="C64" s="51" t="s">
        <v>746</v>
      </c>
      <c r="D64" s="52">
        <v>12</v>
      </c>
      <c r="E64" s="53">
        <f t="shared" si="2"/>
        <v>30</v>
      </c>
      <c r="J64" s="56"/>
      <c r="K64" s="57"/>
      <c r="L64" s="57"/>
      <c r="M64" s="57"/>
      <c r="N64" s="56"/>
      <c r="O64" s="56"/>
      <c r="P64" s="56"/>
      <c r="Q64" s="56"/>
      <c r="AJ64" s="61"/>
      <c r="AK64" s="61"/>
      <c r="AL64" s="61"/>
      <c r="BR64" s="61"/>
      <c r="BS64" s="61"/>
      <c r="BT64" s="61"/>
      <c r="DP64" s="1"/>
      <c r="ET64" s="6"/>
      <c r="EY64" s="6"/>
      <c r="FC64" s="1"/>
      <c r="FH64" s="1"/>
    </row>
    <row r="65" spans="2:164" ht="19.5" thickBot="1">
      <c r="B65" s="105"/>
      <c r="C65" s="51" t="s">
        <v>747</v>
      </c>
      <c r="D65" s="52">
        <v>12</v>
      </c>
      <c r="E65" s="53">
        <f t="shared" si="2"/>
        <v>30</v>
      </c>
      <c r="J65" s="56"/>
      <c r="K65" s="57"/>
      <c r="L65" s="57"/>
      <c r="M65" s="57"/>
      <c r="N65" s="56"/>
      <c r="O65" s="56"/>
      <c r="P65" s="56"/>
      <c r="Q65" s="56"/>
      <c r="AJ65" s="61"/>
      <c r="AK65" s="61"/>
      <c r="AL65" s="61"/>
      <c r="DP65" s="1"/>
      <c r="ET65" s="6"/>
      <c r="EY65" s="6"/>
      <c r="FC65" s="1"/>
      <c r="FH65" s="1"/>
    </row>
    <row r="66" spans="2:38" ht="31.5" customHeight="1" thickBot="1">
      <c r="B66" s="109" t="s">
        <v>748</v>
      </c>
      <c r="C66" s="51" t="s">
        <v>749</v>
      </c>
      <c r="D66" s="52">
        <v>16</v>
      </c>
      <c r="E66" s="53">
        <f t="shared" si="2"/>
        <v>40</v>
      </c>
      <c r="J66" s="56"/>
      <c r="K66" s="56"/>
      <c r="L66" s="56"/>
      <c r="M66" s="56"/>
      <c r="N66" s="56"/>
      <c r="O66" s="56"/>
      <c r="P66" s="56"/>
      <c r="Q66" s="56"/>
      <c r="AJ66" s="61"/>
      <c r="AK66" s="61"/>
      <c r="AL66" s="61"/>
    </row>
    <row r="67" spans="2:80" ht="17.25" customHeight="1" thickBot="1">
      <c r="B67" s="110"/>
      <c r="C67" s="51" t="s">
        <v>750</v>
      </c>
      <c r="D67" s="52">
        <v>24</v>
      </c>
      <c r="E67" s="53">
        <f t="shared" si="2"/>
        <v>60</v>
      </c>
      <c r="J67" s="56"/>
      <c r="K67" s="56"/>
      <c r="L67" s="56"/>
      <c r="M67" s="56"/>
      <c r="N67" s="56"/>
      <c r="O67" s="56"/>
      <c r="P67" s="56"/>
      <c r="Q67" s="56"/>
      <c r="BS67" s="121"/>
      <c r="BT67" s="122"/>
      <c r="BU67" s="127" t="s">
        <v>756</v>
      </c>
      <c r="BV67" s="128"/>
      <c r="BW67" s="127" t="s">
        <v>758</v>
      </c>
      <c r="BX67" s="128"/>
      <c r="BY67" s="127" t="s">
        <v>759</v>
      </c>
      <c r="BZ67" s="128"/>
      <c r="CA67" s="127" t="s">
        <v>755</v>
      </c>
      <c r="CB67" s="128"/>
    </row>
    <row r="68" spans="2:80" ht="18" customHeight="1" thickBot="1">
      <c r="B68" s="111"/>
      <c r="C68" s="51" t="s">
        <v>751</v>
      </c>
      <c r="D68" s="52">
        <v>0</v>
      </c>
      <c r="E68" s="53">
        <f t="shared" si="2"/>
        <v>0</v>
      </c>
      <c r="J68" s="56"/>
      <c r="K68" s="56"/>
      <c r="L68" s="56"/>
      <c r="M68" s="56"/>
      <c r="N68" s="56"/>
      <c r="O68" s="56"/>
      <c r="P68" s="56"/>
      <c r="Q68" s="56"/>
      <c r="BS68" s="123"/>
      <c r="BT68" s="124"/>
      <c r="BU68" s="129" t="s">
        <v>757</v>
      </c>
      <c r="BV68" s="130"/>
      <c r="BW68" s="129"/>
      <c r="BX68" s="130"/>
      <c r="BY68" s="129"/>
      <c r="BZ68" s="130"/>
      <c r="CA68" s="129"/>
      <c r="CB68" s="130"/>
    </row>
    <row r="69" spans="2:80" ht="50.25" thickBot="1">
      <c r="B69" s="104" t="s">
        <v>752</v>
      </c>
      <c r="C69" s="51" t="s">
        <v>173</v>
      </c>
      <c r="D69" s="52">
        <v>25</v>
      </c>
      <c r="E69" s="53">
        <f t="shared" si="2"/>
        <v>62.5</v>
      </c>
      <c r="J69" s="56"/>
      <c r="K69" s="56"/>
      <c r="L69" s="56"/>
      <c r="M69" s="56"/>
      <c r="N69" s="56"/>
      <c r="O69" s="56"/>
      <c r="P69" s="56"/>
      <c r="Q69" s="56"/>
      <c r="BS69" s="125"/>
      <c r="BT69" s="126"/>
      <c r="BU69" s="54" t="s">
        <v>760</v>
      </c>
      <c r="BV69" s="54" t="s">
        <v>729</v>
      </c>
      <c r="BW69" s="54" t="s">
        <v>760</v>
      </c>
      <c r="BX69" s="54" t="s">
        <v>729</v>
      </c>
      <c r="BY69" s="54" t="s">
        <v>760</v>
      </c>
      <c r="BZ69" s="54" t="s">
        <v>729</v>
      </c>
      <c r="CA69" s="54" t="s">
        <v>760</v>
      </c>
      <c r="CB69" s="54" t="s">
        <v>729</v>
      </c>
    </row>
    <row r="70" spans="2:81" ht="65.25" customHeight="1" thickBot="1">
      <c r="B70" s="105"/>
      <c r="C70" s="51" t="s">
        <v>75</v>
      </c>
      <c r="D70" s="52">
        <v>15</v>
      </c>
      <c r="E70" s="53">
        <f t="shared" si="2"/>
        <v>37.5</v>
      </c>
      <c r="J70" s="56"/>
      <c r="K70" s="56"/>
      <c r="L70" s="56"/>
      <c r="M70" s="56"/>
      <c r="N70" s="56"/>
      <c r="O70" s="56"/>
      <c r="P70" s="56"/>
      <c r="Q70" s="56"/>
      <c r="BS70" s="119" t="s">
        <v>761</v>
      </c>
      <c r="BT70" s="55" t="s">
        <v>762</v>
      </c>
      <c r="BU70" s="55">
        <v>5</v>
      </c>
      <c r="BV70" s="55">
        <f>BU70/9*100</f>
        <v>55.55555555555556</v>
      </c>
      <c r="BW70" s="55">
        <v>7</v>
      </c>
      <c r="BX70" s="55">
        <f>BW70/22*100</f>
        <v>31.818181818181817</v>
      </c>
      <c r="BY70" s="55">
        <v>6</v>
      </c>
      <c r="BZ70" s="55">
        <f>BY70/9*100</f>
        <v>66.66666666666666</v>
      </c>
      <c r="CA70" s="55">
        <v>18</v>
      </c>
      <c r="CB70" s="55">
        <v>45</v>
      </c>
      <c r="CC70" s="1">
        <f>CA70/40*100</f>
        <v>45</v>
      </c>
    </row>
    <row r="71" spans="10:81" ht="17.25" thickBot="1">
      <c r="J71" s="56"/>
      <c r="K71" s="56"/>
      <c r="L71" s="56"/>
      <c r="M71" s="56"/>
      <c r="N71" s="56"/>
      <c r="O71" s="56"/>
      <c r="P71" s="56"/>
      <c r="Q71" s="56"/>
      <c r="BS71" s="120"/>
      <c r="BT71" s="55" t="s">
        <v>763</v>
      </c>
      <c r="BU71" s="55">
        <v>4</v>
      </c>
      <c r="BV71" s="55">
        <f aca="true" t="shared" si="3" ref="BV71:BV80">BU71/9*100</f>
        <v>44.44444444444444</v>
      </c>
      <c r="BW71" s="55">
        <v>15</v>
      </c>
      <c r="BX71" s="55">
        <f aca="true" t="shared" si="4" ref="BX71:BX80">BW71/22*100</f>
        <v>68.18181818181817</v>
      </c>
      <c r="BY71" s="55">
        <v>3</v>
      </c>
      <c r="BZ71" s="55">
        <f aca="true" t="shared" si="5" ref="BZ71:BZ80">BY71/9*100</f>
        <v>33.33333333333333</v>
      </c>
      <c r="CA71" s="55">
        <v>22</v>
      </c>
      <c r="CB71" s="55">
        <v>55</v>
      </c>
      <c r="CC71" s="1">
        <f aca="true" t="shared" si="6" ref="CC71:CC80">CA71/40*100</f>
        <v>55.00000000000001</v>
      </c>
    </row>
    <row r="72" spans="10:81" ht="17.25" customHeight="1" thickBot="1">
      <c r="J72" s="56"/>
      <c r="K72" s="56"/>
      <c r="L72" s="56"/>
      <c r="M72" s="56"/>
      <c r="N72" s="56"/>
      <c r="O72" s="56"/>
      <c r="P72" s="56"/>
      <c r="Q72" s="56"/>
      <c r="BS72" s="119" t="s">
        <v>764</v>
      </c>
      <c r="BT72" s="55" t="s">
        <v>765</v>
      </c>
      <c r="BU72" s="55">
        <v>0</v>
      </c>
      <c r="BV72" s="55">
        <f t="shared" si="3"/>
        <v>0</v>
      </c>
      <c r="BW72" s="55">
        <v>0</v>
      </c>
      <c r="BX72" s="55">
        <f t="shared" si="4"/>
        <v>0</v>
      </c>
      <c r="BY72" s="55">
        <v>0</v>
      </c>
      <c r="BZ72" s="55">
        <f t="shared" si="5"/>
        <v>0</v>
      </c>
      <c r="CA72" s="55">
        <v>0</v>
      </c>
      <c r="CB72" s="55">
        <v>0</v>
      </c>
      <c r="CC72" s="1">
        <f t="shared" si="6"/>
        <v>0</v>
      </c>
    </row>
    <row r="73" spans="10:81" ht="17.25" thickBot="1">
      <c r="J73" s="56"/>
      <c r="K73" s="56"/>
      <c r="L73" s="56"/>
      <c r="M73" s="56"/>
      <c r="N73" s="56"/>
      <c r="O73" s="56"/>
      <c r="P73" s="56"/>
      <c r="Q73" s="56"/>
      <c r="BS73" s="131"/>
      <c r="BT73" s="55" t="s">
        <v>766</v>
      </c>
      <c r="BU73" s="55">
        <v>8</v>
      </c>
      <c r="BV73" s="55">
        <f t="shared" si="3"/>
        <v>88.88888888888889</v>
      </c>
      <c r="BW73" s="55">
        <v>15</v>
      </c>
      <c r="BX73" s="55">
        <f t="shared" si="4"/>
        <v>68.18181818181817</v>
      </c>
      <c r="BY73" s="55">
        <v>5</v>
      </c>
      <c r="BZ73" s="55">
        <f t="shared" si="5"/>
        <v>55.55555555555556</v>
      </c>
      <c r="CA73" s="55">
        <v>28</v>
      </c>
      <c r="CB73" s="55">
        <v>70</v>
      </c>
      <c r="CC73" s="1">
        <f t="shared" si="6"/>
        <v>70</v>
      </c>
    </row>
    <row r="74" spans="10:81" ht="17.25" thickBot="1">
      <c r="J74" s="56"/>
      <c r="K74" s="56"/>
      <c r="L74" s="56"/>
      <c r="M74" s="56"/>
      <c r="N74" s="56"/>
      <c r="O74" s="56"/>
      <c r="P74" s="56"/>
      <c r="Q74" s="56"/>
      <c r="BS74" s="120"/>
      <c r="BT74" s="55" t="s">
        <v>767</v>
      </c>
      <c r="BU74" s="55">
        <v>1</v>
      </c>
      <c r="BV74" s="55">
        <f t="shared" si="3"/>
        <v>11.11111111111111</v>
      </c>
      <c r="BW74" s="55">
        <v>7</v>
      </c>
      <c r="BX74" s="55">
        <f t="shared" si="4"/>
        <v>31.818181818181817</v>
      </c>
      <c r="BY74" s="55">
        <v>4</v>
      </c>
      <c r="BZ74" s="55">
        <f t="shared" si="5"/>
        <v>44.44444444444444</v>
      </c>
      <c r="CA74" s="55">
        <v>12</v>
      </c>
      <c r="CB74" s="55">
        <v>30</v>
      </c>
      <c r="CC74" s="1">
        <f t="shared" si="6"/>
        <v>30</v>
      </c>
    </row>
    <row r="75" spans="10:81" ht="17.25" thickBot="1">
      <c r="J75" s="56"/>
      <c r="K75" s="56"/>
      <c r="L75" s="56"/>
      <c r="M75" s="56"/>
      <c r="N75" s="56"/>
      <c r="O75" s="56"/>
      <c r="P75" s="56"/>
      <c r="Q75" s="56"/>
      <c r="BS75" s="119" t="s">
        <v>768</v>
      </c>
      <c r="BT75" s="55" t="s">
        <v>769</v>
      </c>
      <c r="BU75" s="55">
        <v>0</v>
      </c>
      <c r="BV75" s="55">
        <f t="shared" si="3"/>
        <v>0</v>
      </c>
      <c r="BW75" s="55">
        <v>5</v>
      </c>
      <c r="BX75" s="55">
        <f t="shared" si="4"/>
        <v>22.727272727272727</v>
      </c>
      <c r="BY75" s="55">
        <v>0</v>
      </c>
      <c r="BZ75" s="55">
        <f t="shared" si="5"/>
        <v>0</v>
      </c>
      <c r="CA75" s="55">
        <v>5</v>
      </c>
      <c r="CB75" s="55">
        <v>12.5</v>
      </c>
      <c r="CC75" s="1">
        <f t="shared" si="6"/>
        <v>12.5</v>
      </c>
    </row>
    <row r="76" spans="10:81" ht="17.25" thickBot="1">
      <c r="J76" s="56"/>
      <c r="K76" s="56"/>
      <c r="L76" s="56"/>
      <c r="M76" s="56"/>
      <c r="N76" s="56"/>
      <c r="O76" s="56"/>
      <c r="P76" s="56"/>
      <c r="Q76" s="56"/>
      <c r="BS76" s="131"/>
      <c r="BT76" s="55" t="s">
        <v>770</v>
      </c>
      <c r="BU76" s="55">
        <v>9</v>
      </c>
      <c r="BV76" s="55">
        <f t="shared" si="3"/>
        <v>100</v>
      </c>
      <c r="BW76" s="55">
        <v>22</v>
      </c>
      <c r="BX76" s="55">
        <f t="shared" si="4"/>
        <v>100</v>
      </c>
      <c r="BY76" s="55">
        <v>8</v>
      </c>
      <c r="BZ76" s="55">
        <f t="shared" si="5"/>
        <v>88.88888888888889</v>
      </c>
      <c r="CA76" s="55">
        <v>39</v>
      </c>
      <c r="CB76" s="55">
        <v>97.5</v>
      </c>
      <c r="CC76" s="1">
        <f t="shared" si="6"/>
        <v>97.5</v>
      </c>
    </row>
    <row r="77" spans="10:81" ht="17.25" thickBot="1">
      <c r="J77" s="56"/>
      <c r="K77" s="56"/>
      <c r="L77" s="56"/>
      <c r="M77" s="56"/>
      <c r="N77" s="56"/>
      <c r="O77" s="56"/>
      <c r="P77" s="56"/>
      <c r="Q77" s="56"/>
      <c r="BS77" s="131"/>
      <c r="BT77" s="55" t="s">
        <v>771</v>
      </c>
      <c r="BU77" s="55" t="s">
        <v>772</v>
      </c>
      <c r="BV77" s="55">
        <f t="shared" si="3"/>
        <v>88.88888888888889</v>
      </c>
      <c r="BW77" s="55">
        <v>22</v>
      </c>
      <c r="BX77" s="55">
        <f t="shared" si="4"/>
        <v>100</v>
      </c>
      <c r="BY77" s="55">
        <v>9</v>
      </c>
      <c r="BZ77" s="55">
        <f t="shared" si="5"/>
        <v>100</v>
      </c>
      <c r="CA77" s="55">
        <v>39</v>
      </c>
      <c r="CB77" s="55">
        <v>97.5</v>
      </c>
      <c r="CC77" s="1">
        <f t="shared" si="6"/>
        <v>97.5</v>
      </c>
    </row>
    <row r="78" spans="10:81" ht="17.25" thickBot="1">
      <c r="J78" s="56"/>
      <c r="K78" s="56"/>
      <c r="L78" s="56"/>
      <c r="M78" s="56"/>
      <c r="N78" s="56"/>
      <c r="O78" s="56"/>
      <c r="P78" s="56"/>
      <c r="Q78" s="56"/>
      <c r="BS78" s="120"/>
      <c r="BT78" s="55" t="s">
        <v>773</v>
      </c>
      <c r="BU78" s="55">
        <v>8</v>
      </c>
      <c r="BV78" s="55">
        <f t="shared" si="3"/>
        <v>88.88888888888889</v>
      </c>
      <c r="BW78" s="55">
        <v>21</v>
      </c>
      <c r="BX78" s="55">
        <f t="shared" si="4"/>
        <v>95.45454545454545</v>
      </c>
      <c r="BY78" s="55">
        <v>8</v>
      </c>
      <c r="BZ78" s="55">
        <f t="shared" si="5"/>
        <v>88.88888888888889</v>
      </c>
      <c r="CA78" s="55">
        <v>37</v>
      </c>
      <c r="CB78" s="55">
        <v>92.5</v>
      </c>
      <c r="CC78" s="1">
        <f t="shared" si="6"/>
        <v>92.5</v>
      </c>
    </row>
    <row r="79" spans="10:81" ht="48.75" customHeight="1" thickBot="1">
      <c r="J79" s="56"/>
      <c r="K79" s="56"/>
      <c r="L79" s="56"/>
      <c r="M79" s="56"/>
      <c r="N79" s="56"/>
      <c r="O79" s="56"/>
      <c r="P79" s="56"/>
      <c r="Q79" s="56"/>
      <c r="BS79" s="119" t="s">
        <v>774</v>
      </c>
      <c r="BT79" s="55" t="s">
        <v>762</v>
      </c>
      <c r="BU79" s="55">
        <v>3</v>
      </c>
      <c r="BV79" s="55">
        <f t="shared" si="3"/>
        <v>33.33333333333333</v>
      </c>
      <c r="BW79" s="55">
        <v>19</v>
      </c>
      <c r="BX79" s="55">
        <f t="shared" si="4"/>
        <v>86.36363636363636</v>
      </c>
      <c r="BY79" s="55">
        <v>7</v>
      </c>
      <c r="BZ79" s="55">
        <f t="shared" si="5"/>
        <v>77.77777777777779</v>
      </c>
      <c r="CA79" s="55">
        <v>29</v>
      </c>
      <c r="CB79" s="55">
        <v>72.5</v>
      </c>
      <c r="CC79" s="1">
        <f t="shared" si="6"/>
        <v>72.5</v>
      </c>
    </row>
    <row r="80" spans="71:81" ht="17.25" thickBot="1">
      <c r="BS80" s="120"/>
      <c r="BT80" s="55" t="s">
        <v>763</v>
      </c>
      <c r="BU80" s="55">
        <v>6</v>
      </c>
      <c r="BV80" s="55">
        <f t="shared" si="3"/>
        <v>66.66666666666666</v>
      </c>
      <c r="BW80" s="55">
        <v>3</v>
      </c>
      <c r="BX80" s="55">
        <f t="shared" si="4"/>
        <v>13.636363636363635</v>
      </c>
      <c r="BY80" s="55">
        <v>2</v>
      </c>
      <c r="BZ80" s="55">
        <f t="shared" si="5"/>
        <v>22.22222222222222</v>
      </c>
      <c r="CA80" s="55">
        <v>11</v>
      </c>
      <c r="CB80" s="55">
        <v>27.5</v>
      </c>
      <c r="CC80" s="1">
        <f t="shared" si="6"/>
        <v>27.500000000000004</v>
      </c>
    </row>
  </sheetData>
  <sheetProtection/>
  <autoFilter ref="X8:X70"/>
  <mergeCells count="261">
    <mergeCell ref="BU67:BV67"/>
    <mergeCell ref="BU68:BV68"/>
    <mergeCell ref="AJ63:AL63"/>
    <mergeCell ref="BS70:BS71"/>
    <mergeCell ref="BS72:BS74"/>
    <mergeCell ref="BS75:BS78"/>
    <mergeCell ref="BS79:BS80"/>
    <mergeCell ref="BS67:BT69"/>
    <mergeCell ref="AH6:AH7"/>
    <mergeCell ref="BW67:BX68"/>
    <mergeCell ref="BY67:BZ68"/>
    <mergeCell ref="CA67:CB68"/>
    <mergeCell ref="BP6:BP7"/>
    <mergeCell ref="BQ6:BQ7"/>
    <mergeCell ref="BM6:BM7"/>
    <mergeCell ref="AY6:AY7"/>
    <mergeCell ref="Z50:AA51"/>
    <mergeCell ref="AB50:AC50"/>
    <mergeCell ref="AD50:AE50"/>
    <mergeCell ref="AF50:AG50"/>
    <mergeCell ref="Z52:Z53"/>
    <mergeCell ref="Z54:Z56"/>
    <mergeCell ref="B66:B68"/>
    <mergeCell ref="S5:S7"/>
    <mergeCell ref="P4:S4"/>
    <mergeCell ref="AP51:AR51"/>
    <mergeCell ref="AP55:AR55"/>
    <mergeCell ref="W5:W7"/>
    <mergeCell ref="U4:W4"/>
    <mergeCell ref="X4:X7"/>
    <mergeCell ref="AM6:AM7"/>
    <mergeCell ref="AN6:AN7"/>
    <mergeCell ref="T4:T7"/>
    <mergeCell ref="B69:B70"/>
    <mergeCell ref="B51:C51"/>
    <mergeCell ref="B52:B53"/>
    <mergeCell ref="B54:B56"/>
    <mergeCell ref="B57:B62"/>
    <mergeCell ref="B63:B65"/>
    <mergeCell ref="O4:O7"/>
    <mergeCell ref="P5:P7"/>
    <mergeCell ref="Q5:Q7"/>
    <mergeCell ref="BH6:BH7"/>
    <mergeCell ref="AZ6:AZ7"/>
    <mergeCell ref="BF5:BI5"/>
    <mergeCell ref="BI6:BI7"/>
    <mergeCell ref="BR5:BR7"/>
    <mergeCell ref="BJ5:BQ5"/>
    <mergeCell ref="BF6:BF7"/>
    <mergeCell ref="BG6:BG7"/>
    <mergeCell ref="BO6:BO7"/>
    <mergeCell ref="AY5:AZ5"/>
    <mergeCell ref="AX5:AX7"/>
    <mergeCell ref="AU5:AW5"/>
    <mergeCell ref="AK6:AK7"/>
    <mergeCell ref="AL6:AL7"/>
    <mergeCell ref="AO6:AO7"/>
    <mergeCell ref="AP6:AP7"/>
    <mergeCell ref="M5:M7"/>
    <mergeCell ref="U5:U7"/>
    <mergeCell ref="AJ56:AL56"/>
    <mergeCell ref="AJ60:AL60"/>
    <mergeCell ref="J54:Q54"/>
    <mergeCell ref="J58:Q58"/>
    <mergeCell ref="J52:J53"/>
    <mergeCell ref="K52:K53"/>
    <mergeCell ref="AC5:AC7"/>
    <mergeCell ref="AD5:AD7"/>
    <mergeCell ref="AJ52:AL52"/>
    <mergeCell ref="V5:V7"/>
    <mergeCell ref="Z4:Z7"/>
    <mergeCell ref="AA4:AA7"/>
    <mergeCell ref="AB5:AB7"/>
    <mergeCell ref="Y4:Y7"/>
    <mergeCell ref="AE6:AE7"/>
    <mergeCell ref="AB4:AD4"/>
    <mergeCell ref="AF6:AF7"/>
    <mergeCell ref="AG6:AG7"/>
    <mergeCell ref="FO4:FO7"/>
    <mergeCell ref="FP4:FP7"/>
    <mergeCell ref="FQ4:FQ7"/>
    <mergeCell ref="A3:AA3"/>
    <mergeCell ref="AB3:FH3"/>
    <mergeCell ref="FI3:FQ3"/>
    <mergeCell ref="A4:A7"/>
    <mergeCell ref="B5:B7"/>
    <mergeCell ref="F4:F7"/>
    <mergeCell ref="B4:C4"/>
    <mergeCell ref="C5:C7"/>
    <mergeCell ref="D4:D7"/>
    <mergeCell ref="E4:E7"/>
    <mergeCell ref="G4:G7"/>
    <mergeCell ref="H4:H7"/>
    <mergeCell ref="I4:I7"/>
    <mergeCell ref="J4:J7"/>
    <mergeCell ref="K4:K7"/>
    <mergeCell ref="L5:L7"/>
    <mergeCell ref="AE5:AH5"/>
    <mergeCell ref="AP5:AT5"/>
    <mergeCell ref="AI5:AO5"/>
    <mergeCell ref="AT6:AT7"/>
    <mergeCell ref="AE4:AX4"/>
    <mergeCell ref="L4:M4"/>
    <mergeCell ref="R5:R7"/>
    <mergeCell ref="BE5:BE7"/>
    <mergeCell ref="BB6:BB7"/>
    <mergeCell ref="BC6:BC7"/>
    <mergeCell ref="BD6:BD7"/>
    <mergeCell ref="N4:N7"/>
    <mergeCell ref="BN6:BN7"/>
    <mergeCell ref="AI6:AI7"/>
    <mergeCell ref="AS6:AS7"/>
    <mergeCell ref="AQ6:AQ7"/>
    <mergeCell ref="AU6:AW6"/>
    <mergeCell ref="BX6:BX7"/>
    <mergeCell ref="BY6:BY7"/>
    <mergeCell ref="BZ6:BZ7"/>
    <mergeCell ref="BU5:BU7"/>
    <mergeCell ref="AJ6:AJ7"/>
    <mergeCell ref="BJ6:BJ7"/>
    <mergeCell ref="BK6:BK7"/>
    <mergeCell ref="AR6:AR7"/>
    <mergeCell ref="BA5:BD5"/>
    <mergeCell ref="BA6:BA7"/>
    <mergeCell ref="CF5:CF7"/>
    <mergeCell ref="CG6:CG7"/>
    <mergeCell ref="CH6:CH7"/>
    <mergeCell ref="CB6:CB7"/>
    <mergeCell ref="CA6:CA7"/>
    <mergeCell ref="BS5:BS7"/>
    <mergeCell ref="BT5:BT7"/>
    <mergeCell ref="BV5:BZ5"/>
    <mergeCell ref="BV6:BV7"/>
    <mergeCell ref="BW6:BW7"/>
    <mergeCell ref="DA6:DE6"/>
    <mergeCell ref="CQ6:CQ7"/>
    <mergeCell ref="CR6:CR7"/>
    <mergeCell ref="CS6:CS7"/>
    <mergeCell ref="CI6:CI7"/>
    <mergeCell ref="CJ6:CJ7"/>
    <mergeCell ref="CK6:CK7"/>
    <mergeCell ref="CC6:CC7"/>
    <mergeCell ref="CT5:CT7"/>
    <mergeCell ref="CU5:CU7"/>
    <mergeCell ref="CL5:CL7"/>
    <mergeCell ref="CM5:CM7"/>
    <mergeCell ref="BS4:CU4"/>
    <mergeCell ref="CG5:CK5"/>
    <mergeCell ref="CA5:CC5"/>
    <mergeCell ref="CD5:CD7"/>
    <mergeCell ref="CE5:CE7"/>
    <mergeCell ref="EG6:EG7"/>
    <mergeCell ref="DH6:DH7"/>
    <mergeCell ref="EJ4:FC4"/>
    <mergeCell ref="DF6:DF7"/>
    <mergeCell ref="CN5:CN7"/>
    <mergeCell ref="CO5:CS5"/>
    <mergeCell ref="CO6:CO7"/>
    <mergeCell ref="CP6:CP7"/>
    <mergeCell ref="DG6:DG7"/>
    <mergeCell ref="CV6:CZ6"/>
    <mergeCell ref="FA6:FA7"/>
    <mergeCell ref="DR6:DT6"/>
    <mergeCell ref="DU6:DX6"/>
    <mergeCell ref="EI6:EI7"/>
    <mergeCell ref="EV6:EV7"/>
    <mergeCell ref="CV4:EI4"/>
    <mergeCell ref="EJ5:EJ7"/>
    <mergeCell ref="EK5:EK7"/>
    <mergeCell ref="DQ6:DQ7"/>
    <mergeCell ref="EE6:EE7"/>
    <mergeCell ref="EY6:EY7"/>
    <mergeCell ref="EH6:EH7"/>
    <mergeCell ref="EL5:EL7"/>
    <mergeCell ref="EU6:EU7"/>
    <mergeCell ref="ET5:FA5"/>
    <mergeCell ref="DI5:DY5"/>
    <mergeCell ref="DY6:DY7"/>
    <mergeCell ref="DZ6:DZ7"/>
    <mergeCell ref="EA6:ED6"/>
    <mergeCell ref="EZ6:EZ7"/>
    <mergeCell ref="ES5:ES7"/>
    <mergeCell ref="ET6:ET7"/>
    <mergeCell ref="FL6:FL7"/>
    <mergeCell ref="FM6:FM7"/>
    <mergeCell ref="FG5:FG7"/>
    <mergeCell ref="FB5:FB7"/>
    <mergeCell ref="FC5:FC7"/>
    <mergeCell ref="FH5:FH7"/>
    <mergeCell ref="EW6:EW7"/>
    <mergeCell ref="EX6:EX7"/>
    <mergeCell ref="FD4:FH4"/>
    <mergeCell ref="FI4:FI7"/>
    <mergeCell ref="FJ4:FJ7"/>
    <mergeCell ref="FK6:FK7"/>
    <mergeCell ref="FK4:FN5"/>
    <mergeCell ref="FN6:FN7"/>
    <mergeCell ref="FD5:FD7"/>
    <mergeCell ref="FE5:FE7"/>
    <mergeCell ref="FF5:FF7"/>
    <mergeCell ref="BR50:BT50"/>
    <mergeCell ref="EM5:EM7"/>
    <mergeCell ref="EN5:ER5"/>
    <mergeCell ref="ER6:ER7"/>
    <mergeCell ref="EQ6:EQ7"/>
    <mergeCell ref="EN6:EN7"/>
    <mergeCell ref="CV5:DH5"/>
    <mergeCell ref="DZ5:EI5"/>
    <mergeCell ref="DI6:DP6"/>
    <mergeCell ref="EF6:EF7"/>
    <mergeCell ref="EO6:EO7"/>
    <mergeCell ref="EP6:EP7"/>
    <mergeCell ref="AX58:AX59"/>
    <mergeCell ref="AX60:AX62"/>
    <mergeCell ref="L52:L53"/>
    <mergeCell ref="M52:M53"/>
    <mergeCell ref="N52:N53"/>
    <mergeCell ref="O52:Q52"/>
    <mergeCell ref="AX50:AY51"/>
    <mergeCell ref="AZ50:BA50"/>
    <mergeCell ref="BB50:BC50"/>
    <mergeCell ref="BD50:BE50"/>
    <mergeCell ref="AX52:AX54"/>
    <mergeCell ref="AX55:AX57"/>
    <mergeCell ref="AY4:BR4"/>
    <mergeCell ref="BG52:BG53"/>
    <mergeCell ref="BH52:BI52"/>
    <mergeCell ref="BJ52:BK52"/>
    <mergeCell ref="BL52:BM52"/>
    <mergeCell ref="BL6:BL7"/>
    <mergeCell ref="GE6:GE7"/>
    <mergeCell ref="GF6:GF7"/>
    <mergeCell ref="GG6:GG7"/>
    <mergeCell ref="GA6:GA7"/>
    <mergeCell ref="GB6:GB7"/>
    <mergeCell ref="GC6:GC7"/>
    <mergeCell ref="FR4:GR4"/>
    <mergeCell ref="FR5:FZ5"/>
    <mergeCell ref="GA5:GI5"/>
    <mergeCell ref="GJ5:GR5"/>
    <mergeCell ref="FR6:FR7"/>
    <mergeCell ref="FS6:FS7"/>
    <mergeCell ref="FT6:FT7"/>
    <mergeCell ref="GN6:GN7"/>
    <mergeCell ref="GO6:GO7"/>
    <mergeCell ref="GD6:GD7"/>
    <mergeCell ref="FU6:FU7"/>
    <mergeCell ref="FV6:FV7"/>
    <mergeCell ref="FW6:FW7"/>
    <mergeCell ref="FX6:FX7"/>
    <mergeCell ref="FY6:FY7"/>
    <mergeCell ref="FZ6:FZ7"/>
    <mergeCell ref="GP6:GP7"/>
    <mergeCell ref="GQ6:GQ7"/>
    <mergeCell ref="GR6:GR7"/>
    <mergeCell ref="GH6:GH7"/>
    <mergeCell ref="GI6:GI7"/>
    <mergeCell ref="GJ6:GJ7"/>
    <mergeCell ref="GK6:GK7"/>
    <mergeCell ref="GL6:GL7"/>
    <mergeCell ref="GM6:GM7"/>
  </mergeCells>
  <dataValidations count="96">
    <dataValidation allowBlank="1" showInputMessage="1" showErrorMessage="1" promptTitle="Giới tính" prompt="1 = Nam&#10;2 = Nữ" sqref="E1:E50 E71:E65536"/>
    <dataValidation allowBlank="1" showInputMessage="1" showErrorMessage="1" promptTitle="Trình độ đào tạo cao nhất" prompt="1 = Tiểu học&#10;2 = Trung học cơ sở&#10;3 = Trung học phổ thông&#10;4 = Trung cấp&#10;5 = Cao đẳng&#10;6 = Đại học" sqref="G1:G65536"/>
    <dataValidation allowBlank="1" showInputMessage="1" showErrorMessage="1" promptTitle="Điều kiện kinh tế của hộ" prompt="1 = Khá giả&#10;2 = Trung bình&#10;3 = Khó khăn" sqref="I1:I65536"/>
    <dataValidation allowBlank="1" showInputMessage="1" showErrorMessage="1" promptTitle="Hình thức sở hữu đầm nuôi" prompt="1 = Đấu thầu&#10;2 = Thuê&#10;3 = Khai hoang" sqref="Z1:Z49 Z57:Z65536"/>
    <dataValidation allowBlank="1" showInputMessage="1" showErrorMessage="1" promptTitle="Đầm nuôi có thuộc vùng quy hoạch" prompt="1 = Nằm toàn bộ trong vùng quy hoạch&#10;2 = Nằm một phần trong vùng quy hoạch&#10;3 = Không nằm trong vùng quy hoạch" sqref="AB1:AB49 AB57:AB65536"/>
    <dataValidation allowBlank="1" showInputMessage="1" showErrorMessage="1" promptTitle="Đầm nuôi thuộc vùng quy hoạch từ" prompt="1 = Ngay từ khi hộ bắt đầu hoạt động nuôi tôm tại địa phương&#10;2 = Sau khi hộ đã nuôi tôm địa phương mới làm quy hoạch vùng nuôi" sqref="AC1:AC49 AC57:AC65536"/>
    <dataValidation allowBlank="1" showInputMessage="1" showErrorMessage="1" promptTitle="Việc quy hoạch là do" prompt="1 = Quy định bắt buộc của địa phương&#10;2 = Hộ hoàn toàn tự nguyện" sqref="AD1:AD49 AD57:AD65536"/>
    <dataValidation allowBlank="1" showInputMessage="1" showErrorMessage="1" promptTitle="Đánh giá hệ thống giao thông" prompt="1 = Tốt&#10;2 = Bình thường&#10;3 = Kém" sqref="AF60:AF65536 AF1:AF49"/>
    <dataValidation type="list" allowBlank="1" showInputMessage="1" showErrorMessage="1" sqref="AI1:AI65536">
      <formula1>"Nước mặn,Nước lợ,Nước ngọt"</formula1>
    </dataValidation>
    <dataValidation allowBlank="1" showInputMessage="1" showErrorMessage="1" promptTitle="Đánh giá về chất lượng nước" prompt="1 = Sạch, không ô nhiễm&#10;2 = Bình thường&#10;3 = Bẩn, ô nhiễm" sqref="AK1:AK50 AK67:AK65536"/>
    <dataValidation allowBlank="1" showInputMessage="1" showErrorMessage="1" promptTitle="Kênh cấp, thoát nước vùng nuôi" prompt="1 = Tách biệt (cấp riêng, thoát riêng)&#10;2 = Chung nhau" sqref="AL1:AL50 AL67:AL65536"/>
    <dataValidation allowBlank="1" showInputMessage="1" showErrorMessage="1" promptTitle="Đánh giá về thủy lợi" prompt="1 = Tốt&#10;2 = Trung bình&#10;3 = Yếu kém" sqref="AM1:AM65536"/>
    <dataValidation allowBlank="1" showInputMessage="1" showErrorMessage="1" promptTitle="Đầu tư hệ thống điện" prompt="1 = Nhà nước&#10;2 = Hộ tự lắp&#10;3 = Các hộ nuôi góp lại để lắp" sqref="AP1:AP49 AP59:AP65536"/>
    <dataValidation allowBlank="1" showInputMessage="1" showErrorMessage="1" promptTitle="Đánh giá hệ thống điện" prompt="1 = Tốt&#10;2 = Trung bình&#10;3 = Yếu kém" sqref="AR1:AR49 AR59:AR65536"/>
    <dataValidation allowBlank="1" showInputMessage="1" showErrorMessage="1" promptTitle="Mức độ tham gia tập huấn" prompt="1 = Chưa từng tham gia&#10;2 = Thỉnh thoảng&#10;3 = Thường xuyên" sqref="BU1:BU66 BU81:BU65536"/>
    <dataValidation allowBlank="1" showInputMessage="1" showErrorMessage="1" promptTitle="Trình độ kỹ thuật cán bộ" prompt="1 = Tốt&#10;2 = Bình thường&#10;3 = Kém" sqref="CM1:CM65536"/>
    <dataValidation allowBlank="1" showInputMessage="1" showErrorMessage="1" promptTitle="Xuất xứ tôm giống" prompt="1 = Giống của công ty&#10;2 = Giống tôm cỏ (giá rẻ, không nhãn mác)" sqref="CV1:CV65536"/>
    <dataValidation allowBlank="1" showInputMessage="1" showErrorMessage="1" promptTitle="Nơi mua giống" prompt="1 = Đại lý của địa phương&#10;2 = Trực tiếp từ công ty giống" sqref="CW1:CW65536"/>
    <dataValidation allowBlank="1" showInputMessage="1" showErrorMessage="1" promptTitle="Chất lượng tôm giống" prompt="1 = Tốt hơn&#10;2 = Bình thường&#10;3 = Kém đi" sqref="CX1:CX65536"/>
    <dataValidation allowBlank="1" showInputMessage="1" showErrorMessage="1" promptTitle="Kiếm tra thức ăn, thuốc" prompt="1 = Có&#10;2 = Không&#10;3 = Không biết" sqref="DG1:DG65536"/>
    <dataValidation allowBlank="1" showInputMessage="1" showErrorMessage="1" promptTitle="Chất lượng thức ăn, thuốc thú y" prompt="1 = Tốt hơn&#10;2 = Bình thường&#10;3 = Kém đi" sqref="DF1:DF65536"/>
    <dataValidation allowBlank="1" showInputMessage="1" showErrorMessage="1" promptTitle="Có đường giao thông tới tận đầm" prompt="1 = Có&#10;2 = Không" sqref="AE60:AE65536 AE1:AE49"/>
    <dataValidation allowBlank="1" showInputMessage="1" showErrorMessage="1" promptTitle="Sử dụng điện thoại bàn" prompt="1 = Có&#10;2 = Không" sqref="AU1:AU65536"/>
    <dataValidation allowBlank="1" showInputMessage="1" showErrorMessage="1" promptTitle="Sử dụng điện thoại di động" prompt="1 = Có&#10;2 = Không" sqref="AV1:AV65536"/>
    <dataValidation allowBlank="1" showInputMessage="1" showErrorMessage="1" promptTitle="Sử dụng Internet" prompt="1 = Có&#10;2 = Không" sqref="AW1:AW65536"/>
    <dataValidation allowBlank="1" showInputMessage="1" showErrorMessage="1" promptTitle="Sử dụng vốn tự có" prompt="1 = Có&#10;2 = Không" sqref="BA63:BA65536 BA1:BA3 BA5:BA49 BB1:BD1"/>
    <dataValidation allowBlank="1" showInputMessage="1" showErrorMessage="1" promptTitle="Sử dụng vốn vay ngân hàng" prompt="1 = Có&#10;2 = Không" sqref="BB63:BB65536 BB5:BB49 BB2:BB3"/>
    <dataValidation allowBlank="1" showInputMessage="1" showErrorMessage="1" promptTitle="Vốn vay người quen" prompt="1 = Có&#10;2 = Không" sqref="BC63:BC65536 BC5:BC49 BC2:BC3"/>
    <dataValidation allowBlank="1" showInputMessage="1" showErrorMessage="1" promptTitle="Vốn vay tư nhân" prompt="1 = Có&#10;2 = Không" sqref="BD63:BD65536 BD5:BD49 BD2:BD3"/>
    <dataValidation allowBlank="1" showInputMessage="1" showErrorMessage="1" promptTitle="Có vay vốn" prompt="1 = Có&#10;2 = Không" sqref="BE63:BE65536 BE1:BE3 BE5:BE49"/>
    <dataValidation allowBlank="1" showInputMessage="1" showErrorMessage="1" promptTitle="Gặp khó khăn về thủ tục" prompt="1 = Có&#10;2 = Không" sqref="BJ1:BJ3 BJ5:BJ51 BJ56:BJ65536"/>
    <dataValidation allowBlank="1" showInputMessage="1" showErrorMessage="1" promptTitle="Khó khăn về thời hạn vay" prompt="1 = Có&#10;2 = Không" sqref="BL1:BL3 BL5:BL51 BL56:BL65536"/>
    <dataValidation allowBlank="1" showInputMessage="1" showErrorMessage="1" promptTitle="Khó khăn về lãi suất vay" prompt="1 = Có&#10;2 = Không" sqref="BN1:BN3 BN5:BN65536"/>
    <dataValidation allowBlank="1" showInputMessage="1" showErrorMessage="1" promptTitle="Khó khăn về lượng vay" prompt="1 = Có&#10;2 = Không" sqref="BP1:BP3 BP5:BP65536"/>
    <dataValidation allowBlank="1" showInputMessage="1" showErrorMessage="1" promptTitle="Tham gia hợp tác xã" prompt="1 = Có&#10;2 = Không" sqref="BS1:BS48 BS65:BS66 BS81:BS65536"/>
    <dataValidation allowBlank="1" showInputMessage="1" showErrorMessage="1" promptTitle="Tập huấn kỹ thuật ươm tôm giống" prompt="1 = Có&#10;2 = Không" sqref="BV1:BV66 BV81:BV65536"/>
    <dataValidation allowBlank="1" showInputMessage="1" showErrorMessage="1" promptTitle="Tập huấn kỹ thuật nuôi tôm" prompt="1 = Có&#10;2 = Không" sqref="BX32:BY33 BW1:BW66 BW81:BW65536"/>
    <dataValidation allowBlank="1" showInputMessage="1" showErrorMessage="1" promptTitle="Tập huấn kỹ thuật quản lý ao,đầm" prompt="1 = Có&#10;2 = Không" sqref="BX1:BX31 BX34:BX66 BX81:BX65536"/>
    <dataValidation allowBlank="1" showInputMessage="1" showErrorMessage="1" promptTitle="Tập huấn phòng trừ dịch bệnh" prompt="1 = Có&#10;2 = Không" sqref="BY1:BY31 BY34:BY66 BY81:BY65536"/>
    <dataValidation allowBlank="1" showInputMessage="1" showErrorMessage="1" promptTitle="Doanh nghiệp tổ chức tập huấn" prompt="1 = Có&#10;2 = Không" sqref="CA1:CA66 CA81:CA65536"/>
    <dataValidation allowBlank="1" showInputMessage="1" showErrorMessage="1" promptTitle="Khuyến ngư tổ chức tập huấn" prompt="1 = Có&#10;2 = Không" sqref="CB1:CB66 CB81:CB65536"/>
    <dataValidation allowBlank="1" showInputMessage="1" showErrorMessage="1" promptTitle="Áp dụng kiến thức qua tập huấn" prompt="1 = Có&#10;2 = Không" sqref="CD1:CD65536"/>
    <dataValidation allowBlank="1" showInputMessage="1" showErrorMessage="1" promptTitle="Tự rút kinh nghiệm" prompt="1 = Có&#10;2 = Không" sqref="CG1:CG49 CG56:CG65536"/>
    <dataValidation allowBlank="1" showInputMessage="1" showErrorMessage="1" promptTitle="Học qua tập huấn khuyến ngư" prompt="1 = Có&#10;2 = Không" sqref="CH1:CH49 CH56:CH65536"/>
    <dataValidation allowBlank="1" showInputMessage="1" showErrorMessage="1" promptTitle="Học qua phương tiện thông tin" prompt="1 = Có&#10;2 = Không" sqref="CI1:CI65536"/>
    <dataValidation allowBlank="1" showInputMessage="1" showErrorMessage="1" promptTitle="Học hỏi hộ khác" prompt="1 = Có&#10;2 = Không" sqref="CJ1:CJ65536"/>
    <dataValidation allowBlank="1" showInputMessage="1" showErrorMessage="1" promptTitle="Tự giải quyết lấy" prompt="1 = Có&#10;2 = Không" sqref="CO1:CO65536 CP1:CR1"/>
    <dataValidation allowBlank="1" showInputMessage="1" showErrorMessage="1" promptTitle="Hỏi kinh nghiệm hộ khác" prompt="1 = Có&#10;2 = Không" sqref="CP2:CP65536"/>
    <dataValidation allowBlank="1" showInputMessage="1" showErrorMessage="1" promptTitle="Nhờ kỹ thuật từ bên cung ứng" prompt="1 = Có&#10;2 = Không" sqref="CQ2:CQ65536"/>
    <dataValidation allowBlank="1" showInputMessage="1" showErrorMessage="1" promptTitle="Thuê kỹ sư chuyên môn chữa" prompt="1 = Có&#10;2 = Không" sqref="CR2:CR65536"/>
    <dataValidation allowBlank="1" showInputMessage="1" showErrorMessage="1" promptTitle="Chính quyền kiểm dịch tôm giống" prompt="1 = Có&#10;2 = Không&#10;3 = Không biết" sqref="CY1:CY65536"/>
    <dataValidation allowBlank="1" showInputMessage="1" showErrorMessage="1" promptTitle="Mua ở đại lý của địa phương" prompt="1 = Có&#10;2 = Không" sqref="DB2:DB65536"/>
    <dataValidation allowBlank="1" showInputMessage="1" showErrorMessage="1" promptTitle="Mua thẳng từ doanh nghiệp" prompt="1 = Có&#10;2 = Không" sqref="DC2:DC65536"/>
    <dataValidation allowBlank="1" showInputMessage="1" showErrorMessage="1" promptTitle="Mua qua hợp tác xã" prompt="1 = Có&#10;2 = Không" sqref="DD2:DD65536"/>
    <dataValidation allowBlank="1" showInputMessage="1" showErrorMessage="1" promptTitle="Bán cho thương lái thu gom" prompt="1 = Có&#10;2 = Không" sqref="DI1:DI65536 DH15"/>
    <dataValidation allowBlank="1" showInputMessage="1" showErrorMessage="1" promptTitle="Bán cho đại lý cung ứng đầu vào" prompt="1 = Có&#10;2 = Không" sqref="DK2:DK65536"/>
    <dataValidation allowBlank="1" showInputMessage="1" showErrorMessage="1" promptTitle="Bán cho đại lý bán thủy hải sản" prompt="1 = Có&#10;2 = Không" sqref="DM2:DM65536"/>
    <dataValidation allowBlank="1" showInputMessage="1" showErrorMessage="1" promptTitle="Tự bán lẻ" prompt="1 = Có&#10;2 = Không" sqref="DO2:DO65536"/>
    <dataValidation allowBlank="1" showInputMessage="1" showErrorMessage="1" promptTitle="Hình thức thanh toán" prompt="1 = Trả tiền ngay&#10;2 = Trả tiền chậm" sqref="DQ1:DQ65536"/>
    <dataValidation allowBlank="1" showInputMessage="1" showErrorMessage="1" promptTitle="Theo dõi từ các hộ cùng nuôi" prompt="1 = Có&#10;2 = Không" sqref="DR1:DR65536"/>
    <dataValidation allowBlank="1" showInputMessage="1" showErrorMessage="1" promptTitle="Theo dõi qua thương lái" prompt="1 = Có&#10;2 = Không" sqref="DS1:DS65536"/>
    <dataValidation allowBlank="1" showInputMessage="1" showErrorMessage="1" promptTitle="Theo dõi qua Tivi, đài, báo..." prompt="1 = Có&#10;2 = Không" sqref="DT1:DT65536"/>
    <dataValidation allowBlank="1" showInputMessage="1" showErrorMessage="1" promptTitle="Bị ép giá" prompt="1 = Có&#10;2 = Không" sqref="DU1:DU65536"/>
    <dataValidation allowBlank="1" showInputMessage="1" showErrorMessage="1" promptTitle="Bị đánh giá tôm size (ép cấp)" prompt="1 = Có&#10;2 = Không" sqref="DV1:DV65536"/>
    <dataValidation allowBlank="1" showInputMessage="1" showErrorMessage="1" promptTitle="Giá cả biến động thất thường" prompt="1 = Có&#10;2 = Không" sqref="DW1:DW65536"/>
    <dataValidation allowBlank="1" showInputMessage="1" showErrorMessage="1" promptTitle="Học hỏi từ cán bộ địa phương" prompt="1 = Có&#10;2 = Không" sqref="CK1:CK65536"/>
    <dataValidation allowBlank="1" showInputMessage="1" showErrorMessage="1" promptTitle="Tự chế biến thức ăn và thuốc" prompt="1 = Có&#10;2 = Không" sqref="DA1:DA65536 DB1:DD1"/>
    <dataValidation allowBlank="1" showInputMessage="1" showErrorMessage="1" promptTitle="Phương thức nuôi tôm" prompt="1 = Quảng canh (Quảng canh cải tiến)&#10;2 = Thâm canh (Bán thâm canh)" sqref="T1:T65536"/>
    <dataValidation allowBlank="1" showInputMessage="1" showErrorMessage="1" promptTitle="Lấy mẫu tôm đi phân tích" prompt="1 = Có&#10;2 = Không" sqref="FF1:FF52 FF66:FF65536 EW53:EW65"/>
    <dataValidation allowBlank="1" showInputMessage="1" showErrorMessage="1" promptTitle="Mức độ ô nhiễm không khí" prompt="1 = Thấp&#10;2 = Trung bình&#10;3 = Cao" sqref="EM1:EM52 EM66:EM65536 ED53:ED65"/>
    <dataValidation allowBlank="1" showInputMessage="1" showErrorMessage="1" promptTitle="Chia sẻ thông tin dịch bệnh" prompt="1 = Không chia sẻ&#10;2 = Ít khi chia sẻ&#10;3 = Sẵn sàng chia sẻ" sqref="FB1:FB52 FB66:FB65536 ES53:ES65"/>
    <dataValidation allowBlank="1" showInputMessage="1" showErrorMessage="1" promptTitle="Đánh giá về mức độ hưởng lợi" prompt="1 = Chẳng có gì&#10;2 = Ít&#10;3 = Nhiều&#10;4 = Rất nhiều" sqref="FK1:FN52 FK66:FN65536 FB53:FE65"/>
    <dataValidation allowBlank="1" showInputMessage="1" showErrorMessage="1" prompt="1 = Mở rộng diện tích&#10;2 = Giữ nguyên&#10;3 = Thu hẹp diện tích" sqref="FO1:FO52 FO66:FO65536"/>
    <dataValidation allowBlank="1" showInputMessage="1" showErrorMessage="1" promptTitle="Chịu tiền" prompt="1 = Có&#10;2 = Không" sqref="DX1:DX52 DX66:DX65536 DO53:DO65"/>
    <dataValidation allowBlank="1" showInputMessage="1" showErrorMessage="1" promptTitle="Liên kết với các hộ khác" prompt="1 = Có&#10;2 = Không" sqref="DZ1:DZ52 DZ66:DZ65536 DQ53:DQ65 EA1:EH1"/>
    <dataValidation allowBlank="1" showInputMessage="1" showErrorMessage="1" promptTitle="Góp vốn mua trang thiết bị" prompt="1 = Có&#10;2 = Không" sqref="DR53:DR65 EA66:EA65536 EA2:EA52"/>
    <dataValidation allowBlank="1" showInputMessage="1" showErrorMessage="1" promptTitle="Góp vốn mua nguyên liệu đầu vào" prompt="1 = Có&#10;2 = Không" sqref="DS53:DS65 EB66:EB65536 EB2:EB52"/>
    <dataValidation allowBlank="1" showInputMessage="1" showErrorMessage="1" promptTitle="Góp vốn xây dựng cơ sở hạ tầng" prompt="1 = Có&#10;2 = Không" sqref="DT53:DT65 EC66:EC65536 EC2:EC52"/>
    <dataValidation allowBlank="1" showInputMessage="1" showErrorMessage="1" promptTitle="Liên kết với cơ sở cung ứng" prompt="1 = Có&#10;2 = Không" sqref="DV53:DV65 EE66:EE65536 EE2:EE52"/>
    <dataValidation allowBlank="1" showInputMessage="1" showErrorMessage="1" promptTitle="Liên kết với đối tác thu mua" prompt="1 = Có&#10;2 = Không" sqref="DX53:DX65 EG66:EG65536 EG2:EG52"/>
    <dataValidation allowBlank="1" showInputMessage="1" showErrorMessage="1" promptTitle="Mức độ xuất hiện dịch bệnh" prompt="1 = Thấp&#10;2 = Trung bình&#10;3 = Cao" sqref="EJ1:EJ52 EJ66:EJ65536 EA53:EA65"/>
    <dataValidation allowBlank="1" showInputMessage="1" showErrorMessage="1" promptTitle="Mức độ suy giảm loài thủy sản" prompt="1 = Thấp&#10;2 = Trung bình&#10;3 = Cao" sqref="EK1:EK52 EK66:EK65536 EB53:EB65"/>
    <dataValidation allowBlank="1" showInputMessage="1" showErrorMessage="1" promptTitle="Mức độ ô nhiễm nguồn nước" prompt="1 = Thấp&#10;2 = Trung bình&#10;3 = Cao" sqref="EL1:EL52 EL66:EL65536 EC53:EC65"/>
    <dataValidation allowBlank="1" showInputMessage="1" showErrorMessage="1" promptTitle="Phát thông tin cảnh báo" prompt="1 = Có&#10;2 = Không" sqref="EN1:EN52 EN66:EN65536 EE53:EE65"/>
    <dataValidation allowBlank="1" showInputMessage="1" showErrorMessage="1" promptTitle="Phun thuốc tiêu độc khử trùng" prompt="1 = Có&#10;2 = Không" sqref="EO1:EO52 EO66:EO65536 EF53:EF65"/>
    <dataValidation allowBlank="1" showInputMessage="1" showErrorMessage="1" promptTitle="Rắc vôi bột quanh vùng nuôi" prompt="1 = Có&#10;2 = Không" sqref="EP1:EP52 EP66:EP65536 EG53:EG65"/>
    <dataValidation allowBlank="1" showInputMessage="1" showErrorMessage="1" promptTitle="Phát thuốc sát trùng nước" prompt="1 = Có&#10;2 = Không" sqref="EQ1:EQ52 EQ66:EQ65536 EH53:EH65"/>
    <dataValidation allowBlank="1" showInputMessage="1" showErrorMessage="1" promptTitle="Hạn chế người ra vào" prompt="1 = Có&#10;2 = Không" sqref="ER1:ER52 ER66:ER65536 EI53:EI65"/>
    <dataValidation allowBlank="1" showInputMessage="1" showErrorMessage="1" promptTitle="Vớt làm thức ăn chăn nuôi" prompt="1 = Có&#10;2 = Không" sqref="ET1:ET52 ET66:ET65536 EK53:EK65"/>
    <dataValidation allowBlank="1" showInputMessage="1" showErrorMessage="1" promptTitle="Vớt để chôn lấp" prompt="1 = Có&#10;2 = Không" sqref="EU1:EU52 EU66:EU65536 EL53:EL65"/>
    <dataValidation allowBlank="1" showInputMessage="1" showErrorMessage="1" promptTitle="Vớt vứt lên bờ" prompt="1 = Có&#10;2 = Không" sqref="EV1:EV52 EV66:EV65536 EM53:EM65"/>
    <dataValidation allowBlank="1" showInputMessage="1" showErrorMessage="1" promptTitle="Dùng thuốc xử lý môi trường nước" prompt="1 = Có&#10;2 = Không" sqref="EW1:EW52 EW66:EW65536 EN53:EN65"/>
    <dataValidation allowBlank="1" showInputMessage="1" showErrorMessage="1" promptTitle="Tháo nước thay nước" prompt="1 = Có&#10;2 = Không" sqref="EX1:EX52 EX66:EX65536 EO53:EO65"/>
    <dataValidation allowBlank="1" showInputMessage="1" showErrorMessage="1" promptTitle="Dọn sạch đáy ao" prompt="1 = Có&#10;2 = Không" sqref="EY1:EY52 EY66:EY65536 EP53:EP65"/>
    <dataValidation allowBlank="1" showInputMessage="1" showErrorMessage="1" promptTitle="Kệ không làm gì" prompt="1 = Có&#10;2 = Không" sqref="EZ1:EZ52 EZ66:EZ65536 EQ53:EQ65"/>
    <dataValidation allowBlank="1" showInputMessage="1" showErrorMessage="1" promptTitle="Lấy mẫu nước đi phân tích" prompt="1 = Có&#10;2 = Không" sqref="FD1:FD52 FD66:FD65536 EU53:EU65"/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U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1" customWidth="1"/>
    <col min="2" max="2" width="17.28125" style="1" customWidth="1"/>
    <col min="3" max="4" width="8.7109375" style="1" customWidth="1"/>
    <col min="5" max="5" width="7.7109375" style="1" customWidth="1"/>
    <col min="6" max="6" width="24.8515625" style="1" customWidth="1"/>
    <col min="7" max="7" width="8.421875" style="1" customWidth="1"/>
    <col min="8" max="8" width="8.140625" style="1" customWidth="1"/>
    <col min="9" max="9" width="7.140625" style="1" customWidth="1"/>
    <col min="10" max="10" width="9.8515625" style="1" customWidth="1"/>
    <col min="11" max="11" width="38.8515625" style="1" customWidth="1"/>
    <col min="12" max="12" width="15.57421875" style="1" customWidth="1"/>
    <col min="13" max="13" width="10.140625" style="1" customWidth="1"/>
    <col min="14" max="14" width="24.57421875" style="1" customWidth="1"/>
    <col min="15" max="15" width="10.00390625" style="1" customWidth="1"/>
    <col min="16" max="16" width="9.00390625" style="1" customWidth="1"/>
    <col min="17" max="17" width="20.421875" style="1" customWidth="1"/>
    <col min="18" max="18" width="15.421875" style="1" customWidth="1"/>
    <col min="19" max="19" width="15.8515625" style="1" customWidth="1"/>
    <col min="20" max="20" width="25.8515625" style="1" customWidth="1"/>
    <col min="21" max="21" width="12.140625" style="1" customWidth="1"/>
    <col min="22" max="22" width="14.57421875" style="1" customWidth="1"/>
    <col min="23" max="23" width="20.421875" style="1" customWidth="1"/>
    <col min="24" max="24" width="17.28125" style="1" customWidth="1"/>
    <col min="25" max="25" width="13.28125" style="1" customWidth="1"/>
    <col min="26" max="26" width="18.421875" style="1" customWidth="1"/>
    <col min="27" max="29" width="11.00390625" style="1" customWidth="1"/>
    <col min="30" max="30" width="17.28125" style="1" customWidth="1"/>
    <col min="31" max="31" width="25.140625" style="1" customWidth="1"/>
    <col min="32" max="32" width="9.00390625" style="1" customWidth="1"/>
    <col min="33" max="33" width="25.7109375" style="1" customWidth="1"/>
    <col min="34" max="34" width="14.7109375" style="1" customWidth="1"/>
    <col min="35" max="35" width="56.00390625" style="1" customWidth="1"/>
    <col min="36" max="36" width="19.00390625" style="1" customWidth="1"/>
    <col min="37" max="37" width="4.421875" style="1" customWidth="1"/>
    <col min="38" max="38" width="28.421875" style="1" customWidth="1"/>
    <col min="39" max="39" width="11.7109375" style="1" customWidth="1"/>
    <col min="40" max="40" width="24.140625" style="1" customWidth="1"/>
    <col min="41" max="41" width="30.8515625" style="1" customWidth="1"/>
    <col min="42" max="42" width="20.7109375" style="1" customWidth="1"/>
    <col min="43" max="43" width="34.00390625" style="1" customWidth="1"/>
    <col min="44" max="44" width="20.00390625" style="1" customWidth="1"/>
    <col min="45" max="45" width="18.140625" style="1" customWidth="1"/>
    <col min="46" max="46" width="20.28125" style="1" customWidth="1"/>
    <col min="47" max="47" width="12.00390625" style="1" customWidth="1"/>
    <col min="48" max="48" width="29.00390625" style="1" customWidth="1"/>
    <col min="49" max="49" width="20.7109375" style="1" customWidth="1"/>
    <col min="50" max="50" width="20.28125" style="1" customWidth="1"/>
    <col min="51" max="51" width="12.8515625" style="1" customWidth="1"/>
    <col min="52" max="52" width="17.140625" style="1" customWidth="1"/>
    <col min="53" max="54" width="19.421875" style="1" customWidth="1"/>
    <col min="55" max="55" width="12.7109375" style="1" customWidth="1"/>
    <col min="56" max="56" width="28.8515625" style="1" customWidth="1"/>
    <col min="57" max="57" width="19.140625" style="1" customWidth="1"/>
    <col min="58" max="58" width="14.00390625" style="1" customWidth="1"/>
    <col min="59" max="59" width="17.7109375" style="1" customWidth="1"/>
    <col min="60" max="60" width="9.00390625" style="1" customWidth="1"/>
    <col min="61" max="61" width="27.00390625" style="1" customWidth="1"/>
    <col min="62" max="62" width="12.8515625" style="1" customWidth="1"/>
    <col min="63" max="64" width="9.00390625" style="1" customWidth="1"/>
    <col min="65" max="65" width="32.421875" style="1" customWidth="1"/>
    <col min="66" max="66" width="17.421875" style="1" customWidth="1"/>
    <col min="67" max="67" width="9.00390625" style="1" customWidth="1"/>
    <col min="68" max="68" width="12.8515625" style="1" customWidth="1"/>
    <col min="69" max="69" width="25.57421875" style="1" customWidth="1"/>
    <col min="70" max="70" width="26.57421875" style="1" customWidth="1"/>
    <col min="71" max="71" width="20.421875" style="1" customWidth="1"/>
    <col min="72" max="72" width="36.28125" style="1" customWidth="1"/>
    <col min="73" max="73" width="24.28125" style="1" customWidth="1"/>
    <col min="74" max="16384" width="9.00390625" style="1" customWidth="1"/>
  </cols>
  <sheetData>
    <row r="2" ht="16.5" thickBot="1"/>
    <row r="3" spans="1:73" ht="15.75">
      <c r="A3" s="137" t="s">
        <v>180</v>
      </c>
      <c r="B3" s="138"/>
      <c r="C3" s="138"/>
      <c r="D3" s="138"/>
      <c r="E3" s="138"/>
      <c r="F3" s="138"/>
      <c r="G3" s="138"/>
      <c r="H3" s="138"/>
      <c r="I3" s="138"/>
      <c r="J3" s="138"/>
      <c r="K3" s="148" t="s">
        <v>181</v>
      </c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50"/>
      <c r="BU3" s="158" t="s">
        <v>676</v>
      </c>
    </row>
    <row r="4" spans="1:73" ht="15.75">
      <c r="A4" s="143" t="s">
        <v>0</v>
      </c>
      <c r="B4" s="134" t="s">
        <v>4</v>
      </c>
      <c r="C4" s="134" t="s">
        <v>5</v>
      </c>
      <c r="D4" s="145" t="s">
        <v>6</v>
      </c>
      <c r="E4" s="84" t="s">
        <v>174</v>
      </c>
      <c r="F4" s="84" t="s">
        <v>175</v>
      </c>
      <c r="G4" s="84" t="s">
        <v>176</v>
      </c>
      <c r="H4" s="84" t="s">
        <v>177</v>
      </c>
      <c r="I4" s="84" t="s">
        <v>179</v>
      </c>
      <c r="J4" s="84" t="s">
        <v>178</v>
      </c>
      <c r="K4" s="139" t="s">
        <v>182</v>
      </c>
      <c r="L4" s="139"/>
      <c r="M4" s="139"/>
      <c r="N4" s="139"/>
      <c r="O4" s="140" t="s">
        <v>186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54" t="s">
        <v>227</v>
      </c>
      <c r="BP4" s="154"/>
      <c r="BQ4" s="154"/>
      <c r="BR4" s="154"/>
      <c r="BS4" s="154"/>
      <c r="BT4" s="155"/>
      <c r="BU4" s="159"/>
    </row>
    <row r="5" spans="1:73" ht="20.25" customHeight="1">
      <c r="A5" s="143"/>
      <c r="B5" s="134"/>
      <c r="C5" s="134"/>
      <c r="D5" s="146"/>
      <c r="E5" s="84"/>
      <c r="F5" s="84"/>
      <c r="G5" s="84"/>
      <c r="H5" s="84"/>
      <c r="I5" s="84"/>
      <c r="J5" s="84"/>
      <c r="K5" s="84" t="s">
        <v>183</v>
      </c>
      <c r="L5" s="84" t="s">
        <v>184</v>
      </c>
      <c r="M5" s="84" t="s">
        <v>80</v>
      </c>
      <c r="N5" s="84" t="s">
        <v>185</v>
      </c>
      <c r="O5" s="140" t="s">
        <v>197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2"/>
      <c r="AD5" s="136" t="s">
        <v>51</v>
      </c>
      <c r="AE5" s="136"/>
      <c r="AF5" s="136"/>
      <c r="AG5" s="136"/>
      <c r="AH5" s="136"/>
      <c r="AI5" s="136" t="s">
        <v>201</v>
      </c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 t="s">
        <v>211</v>
      </c>
      <c r="AX5" s="136"/>
      <c r="AY5" s="136"/>
      <c r="AZ5" s="136"/>
      <c r="BA5" s="136"/>
      <c r="BB5" s="136"/>
      <c r="BC5" s="136"/>
      <c r="BD5" s="83" t="s">
        <v>135</v>
      </c>
      <c r="BE5" s="83"/>
      <c r="BF5" s="83"/>
      <c r="BG5" s="83"/>
      <c r="BH5" s="83"/>
      <c r="BI5" s="83"/>
      <c r="BJ5" s="83" t="s">
        <v>226</v>
      </c>
      <c r="BK5" s="83"/>
      <c r="BL5" s="83"/>
      <c r="BM5" s="83"/>
      <c r="BN5" s="83"/>
      <c r="BO5" s="156"/>
      <c r="BP5" s="156"/>
      <c r="BQ5" s="156"/>
      <c r="BR5" s="156"/>
      <c r="BS5" s="156"/>
      <c r="BT5" s="157"/>
      <c r="BU5" s="159"/>
    </row>
    <row r="6" spans="1:73" ht="21.75" customHeight="1">
      <c r="A6" s="143"/>
      <c r="B6" s="134"/>
      <c r="C6" s="134"/>
      <c r="D6" s="146"/>
      <c r="E6" s="84"/>
      <c r="F6" s="84"/>
      <c r="G6" s="84"/>
      <c r="H6" s="84"/>
      <c r="I6" s="84"/>
      <c r="J6" s="84"/>
      <c r="K6" s="84"/>
      <c r="L6" s="84"/>
      <c r="M6" s="84"/>
      <c r="N6" s="84"/>
      <c r="O6" s="84" t="s">
        <v>187</v>
      </c>
      <c r="P6" s="84" t="s">
        <v>188</v>
      </c>
      <c r="Q6" s="84" t="s">
        <v>189</v>
      </c>
      <c r="R6" s="84" t="s">
        <v>652</v>
      </c>
      <c r="S6" s="84" t="s">
        <v>653</v>
      </c>
      <c r="T6" s="84" t="s">
        <v>190</v>
      </c>
      <c r="U6" s="84" t="s">
        <v>191</v>
      </c>
      <c r="V6" s="84" t="s">
        <v>192</v>
      </c>
      <c r="W6" s="84" t="s">
        <v>193</v>
      </c>
      <c r="X6" s="84" t="s">
        <v>194</v>
      </c>
      <c r="Y6" s="84" t="s">
        <v>195</v>
      </c>
      <c r="Z6" s="84" t="s">
        <v>193</v>
      </c>
      <c r="AA6" s="84" t="s">
        <v>196</v>
      </c>
      <c r="AB6" s="132" t="s">
        <v>658</v>
      </c>
      <c r="AC6" s="132" t="s">
        <v>193</v>
      </c>
      <c r="AD6" s="84" t="s">
        <v>198</v>
      </c>
      <c r="AE6" s="84" t="s">
        <v>199</v>
      </c>
      <c r="AF6" s="134" t="s">
        <v>61</v>
      </c>
      <c r="AG6" s="84" t="s">
        <v>59</v>
      </c>
      <c r="AH6" s="84" t="s">
        <v>200</v>
      </c>
      <c r="AI6" s="84" t="s">
        <v>202</v>
      </c>
      <c r="AJ6" s="64" t="s">
        <v>203</v>
      </c>
      <c r="AK6" s="64"/>
      <c r="AL6" s="64"/>
      <c r="AM6" s="64"/>
      <c r="AN6" s="84" t="s">
        <v>208</v>
      </c>
      <c r="AO6" s="84" t="s">
        <v>205</v>
      </c>
      <c r="AP6" s="84" t="s">
        <v>206</v>
      </c>
      <c r="AQ6" s="84" t="s">
        <v>207</v>
      </c>
      <c r="AR6" s="151" t="s">
        <v>209</v>
      </c>
      <c r="AS6" s="152"/>
      <c r="AT6" s="152"/>
      <c r="AU6" s="153"/>
      <c r="AV6" s="84" t="s">
        <v>210</v>
      </c>
      <c r="AW6" s="84" t="s">
        <v>212</v>
      </c>
      <c r="AX6" s="84" t="s">
        <v>213</v>
      </c>
      <c r="AY6" s="84" t="s">
        <v>214</v>
      </c>
      <c r="AZ6" s="84" t="s">
        <v>215</v>
      </c>
      <c r="BA6" s="84" t="s">
        <v>216</v>
      </c>
      <c r="BB6" s="84" t="s">
        <v>217</v>
      </c>
      <c r="BC6" s="84" t="s">
        <v>91</v>
      </c>
      <c r="BD6" s="84" t="s">
        <v>218</v>
      </c>
      <c r="BE6" s="84" t="s">
        <v>219</v>
      </c>
      <c r="BF6" s="84" t="s">
        <v>61</v>
      </c>
      <c r="BG6" s="84" t="s">
        <v>220</v>
      </c>
      <c r="BH6" s="134" t="s">
        <v>61</v>
      </c>
      <c r="BI6" s="84" t="s">
        <v>221</v>
      </c>
      <c r="BJ6" s="84" t="s">
        <v>673</v>
      </c>
      <c r="BK6" s="84" t="s">
        <v>222</v>
      </c>
      <c r="BL6" s="84" t="s">
        <v>223</v>
      </c>
      <c r="BM6" s="84" t="s">
        <v>224</v>
      </c>
      <c r="BN6" s="84" t="s">
        <v>225</v>
      </c>
      <c r="BO6" s="84" t="s">
        <v>228</v>
      </c>
      <c r="BP6" s="64" t="s">
        <v>229</v>
      </c>
      <c r="BQ6" s="64"/>
      <c r="BR6" s="64"/>
      <c r="BS6" s="64" t="s">
        <v>233</v>
      </c>
      <c r="BT6" s="86"/>
      <c r="BU6" s="159"/>
    </row>
    <row r="7" spans="1:73" ht="32.25" customHeight="1" thickBot="1">
      <c r="A7" s="144"/>
      <c r="B7" s="135"/>
      <c r="C7" s="135"/>
      <c r="D7" s="14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133"/>
      <c r="AC7" s="133"/>
      <c r="AD7" s="85"/>
      <c r="AE7" s="85"/>
      <c r="AF7" s="135"/>
      <c r="AG7" s="85"/>
      <c r="AH7" s="85"/>
      <c r="AI7" s="85"/>
      <c r="AJ7" s="4" t="s">
        <v>204</v>
      </c>
      <c r="AK7" s="4" t="s">
        <v>2</v>
      </c>
      <c r="AL7" s="4" t="s">
        <v>77</v>
      </c>
      <c r="AM7" s="4" t="s">
        <v>169</v>
      </c>
      <c r="AN7" s="85"/>
      <c r="AO7" s="85"/>
      <c r="AP7" s="85"/>
      <c r="AQ7" s="85"/>
      <c r="AR7" s="39" t="s">
        <v>665</v>
      </c>
      <c r="AS7" s="38" t="s">
        <v>666</v>
      </c>
      <c r="AT7" s="38" t="s">
        <v>667</v>
      </c>
      <c r="AU7" s="38" t="s">
        <v>169</v>
      </c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135"/>
      <c r="BI7" s="85"/>
      <c r="BJ7" s="85"/>
      <c r="BK7" s="85"/>
      <c r="BL7" s="85"/>
      <c r="BM7" s="85"/>
      <c r="BN7" s="85"/>
      <c r="BO7" s="85"/>
      <c r="BP7" s="4" t="s">
        <v>230</v>
      </c>
      <c r="BQ7" s="4" t="s">
        <v>231</v>
      </c>
      <c r="BR7" s="4" t="s">
        <v>232</v>
      </c>
      <c r="BS7" s="4" t="s">
        <v>234</v>
      </c>
      <c r="BT7" s="5" t="s">
        <v>235</v>
      </c>
      <c r="BU7" s="160"/>
    </row>
    <row r="8" spans="1:73" s="44" customFormat="1" ht="48" customHeight="1" thickBot="1">
      <c r="A8" s="41">
        <v>1</v>
      </c>
      <c r="B8" s="42" t="s">
        <v>630</v>
      </c>
      <c r="C8" s="42">
        <v>1</v>
      </c>
      <c r="D8" s="42">
        <v>57</v>
      </c>
      <c r="E8" s="42">
        <v>2</v>
      </c>
      <c r="F8" s="42" t="s">
        <v>631</v>
      </c>
      <c r="G8" s="42">
        <v>3</v>
      </c>
      <c r="H8" s="42">
        <v>2</v>
      </c>
      <c r="I8" s="42">
        <v>20</v>
      </c>
      <c r="J8" s="42">
        <v>13</v>
      </c>
      <c r="K8" s="40" t="s">
        <v>648</v>
      </c>
      <c r="L8" s="42">
        <v>1</v>
      </c>
      <c r="M8" s="42" t="s">
        <v>649</v>
      </c>
      <c r="N8" s="40" t="s">
        <v>650</v>
      </c>
      <c r="O8" s="42">
        <v>1</v>
      </c>
      <c r="P8" s="42">
        <v>2010</v>
      </c>
      <c r="Q8" s="40" t="s">
        <v>651</v>
      </c>
      <c r="R8" s="42">
        <v>50</v>
      </c>
      <c r="S8" s="42">
        <v>35.9</v>
      </c>
      <c r="T8" s="42">
        <v>1</v>
      </c>
      <c r="U8" s="42">
        <v>1</v>
      </c>
      <c r="V8" s="40" t="s">
        <v>654</v>
      </c>
      <c r="W8" s="40" t="s">
        <v>655</v>
      </c>
      <c r="X8" s="42">
        <v>2</v>
      </c>
      <c r="Y8" s="40" t="s">
        <v>656</v>
      </c>
      <c r="Z8" s="42" t="s">
        <v>657</v>
      </c>
      <c r="AA8" s="42">
        <v>1</v>
      </c>
      <c r="AB8" s="42" t="s">
        <v>649</v>
      </c>
      <c r="AC8" s="42" t="s">
        <v>649</v>
      </c>
      <c r="AD8" s="42" t="s">
        <v>659</v>
      </c>
      <c r="AE8" s="42" t="s">
        <v>649</v>
      </c>
      <c r="AF8" s="42" t="s">
        <v>649</v>
      </c>
      <c r="AG8" s="42" t="s">
        <v>660</v>
      </c>
      <c r="AH8" s="42" t="s">
        <v>661</v>
      </c>
      <c r="AI8" s="40" t="s">
        <v>662</v>
      </c>
      <c r="AJ8" s="42">
        <v>1</v>
      </c>
      <c r="AK8" s="42">
        <v>1</v>
      </c>
      <c r="AL8" s="42">
        <v>1</v>
      </c>
      <c r="AM8" s="42" t="s">
        <v>649</v>
      </c>
      <c r="AN8" s="42">
        <v>0</v>
      </c>
      <c r="AO8" s="40" t="s">
        <v>663</v>
      </c>
      <c r="AP8" s="40" t="s">
        <v>664</v>
      </c>
      <c r="AQ8" s="42">
        <v>1</v>
      </c>
      <c r="AR8" s="42">
        <v>1</v>
      </c>
      <c r="AS8" s="42">
        <v>1</v>
      </c>
      <c r="AT8" s="42">
        <v>1</v>
      </c>
      <c r="AU8" s="42" t="s">
        <v>649</v>
      </c>
      <c r="AV8" s="40" t="s">
        <v>668</v>
      </c>
      <c r="AW8" s="42">
        <v>1</v>
      </c>
      <c r="AX8" s="40" t="s">
        <v>669</v>
      </c>
      <c r="AY8" s="42" t="s">
        <v>659</v>
      </c>
      <c r="AZ8" s="42" t="s">
        <v>659</v>
      </c>
      <c r="BA8" s="42" t="s">
        <v>659</v>
      </c>
      <c r="BB8" s="42">
        <v>1</v>
      </c>
      <c r="BC8" s="40" t="s">
        <v>670</v>
      </c>
      <c r="BD8" s="40" t="s">
        <v>671</v>
      </c>
      <c r="BE8" s="42">
        <v>2</v>
      </c>
      <c r="BF8" s="42" t="s">
        <v>649</v>
      </c>
      <c r="BG8" s="42">
        <v>2</v>
      </c>
      <c r="BH8" s="42" t="s">
        <v>649</v>
      </c>
      <c r="BI8" s="40" t="s">
        <v>672</v>
      </c>
      <c r="BJ8" s="42">
        <v>3</v>
      </c>
      <c r="BK8" s="42" t="s">
        <v>649</v>
      </c>
      <c r="BL8" s="42" t="s">
        <v>649</v>
      </c>
      <c r="BM8" s="40" t="s">
        <v>674</v>
      </c>
      <c r="BN8" s="40" t="s">
        <v>675</v>
      </c>
      <c r="BO8" s="42">
        <v>2</v>
      </c>
      <c r="BP8" s="42">
        <v>3</v>
      </c>
      <c r="BQ8" s="42">
        <v>3</v>
      </c>
      <c r="BR8" s="42">
        <v>2</v>
      </c>
      <c r="BS8" s="42">
        <v>2</v>
      </c>
      <c r="BT8" s="42">
        <v>2</v>
      </c>
      <c r="BU8" s="43" t="s">
        <v>677</v>
      </c>
    </row>
    <row r="9" spans="1:73" s="44" customFormat="1" ht="30.75" customHeight="1" thickBot="1">
      <c r="A9" s="45">
        <v>2</v>
      </c>
      <c r="B9" s="46" t="s">
        <v>632</v>
      </c>
      <c r="C9" s="46">
        <v>1</v>
      </c>
      <c r="D9" s="46">
        <v>38</v>
      </c>
      <c r="E9" s="46">
        <v>2</v>
      </c>
      <c r="F9" s="12" t="s">
        <v>633</v>
      </c>
      <c r="G9" s="46">
        <v>2</v>
      </c>
      <c r="H9" s="46">
        <v>2</v>
      </c>
      <c r="I9" s="46">
        <v>20</v>
      </c>
      <c r="J9" s="46">
        <v>2</v>
      </c>
      <c r="K9" s="46" t="s">
        <v>678</v>
      </c>
      <c r="L9" s="46">
        <v>1</v>
      </c>
      <c r="M9" s="46" t="s">
        <v>649</v>
      </c>
      <c r="N9" s="12" t="s">
        <v>679</v>
      </c>
      <c r="O9" s="46">
        <v>1</v>
      </c>
      <c r="P9" s="46">
        <v>2003</v>
      </c>
      <c r="Q9" s="46" t="s">
        <v>680</v>
      </c>
      <c r="R9" s="46">
        <v>50</v>
      </c>
      <c r="S9" s="46">
        <v>35.9</v>
      </c>
      <c r="T9" s="46">
        <v>1</v>
      </c>
      <c r="U9" s="42">
        <v>1</v>
      </c>
      <c r="V9" s="12" t="s">
        <v>681</v>
      </c>
      <c r="W9" s="12" t="s">
        <v>682</v>
      </c>
      <c r="X9" s="46">
        <v>2</v>
      </c>
      <c r="Y9" s="46" t="s">
        <v>683</v>
      </c>
      <c r="Z9" s="12" t="s">
        <v>684</v>
      </c>
      <c r="AA9" s="46">
        <v>1</v>
      </c>
      <c r="AB9" s="46" t="s">
        <v>649</v>
      </c>
      <c r="AC9" s="46" t="s">
        <v>649</v>
      </c>
      <c r="AD9" s="12" t="s">
        <v>685</v>
      </c>
      <c r="AE9" s="46" t="s">
        <v>649</v>
      </c>
      <c r="AF9" s="46" t="s">
        <v>649</v>
      </c>
      <c r="AG9" s="46" t="s">
        <v>686</v>
      </c>
      <c r="AH9" s="46" t="s">
        <v>687</v>
      </c>
      <c r="AI9" s="12" t="s">
        <v>688</v>
      </c>
      <c r="AJ9" s="46">
        <v>1</v>
      </c>
      <c r="AK9" s="46">
        <v>2</v>
      </c>
      <c r="AL9" s="46">
        <v>1</v>
      </c>
      <c r="AM9" s="46" t="s">
        <v>649</v>
      </c>
      <c r="AN9" s="46">
        <v>1</v>
      </c>
      <c r="AO9" s="46" t="s">
        <v>689</v>
      </c>
      <c r="AP9" s="12" t="s">
        <v>690</v>
      </c>
      <c r="AQ9" s="46">
        <v>1</v>
      </c>
      <c r="AR9" s="46">
        <v>1</v>
      </c>
      <c r="AS9" s="46">
        <v>2</v>
      </c>
      <c r="AT9" s="46">
        <v>2</v>
      </c>
      <c r="AU9" s="46" t="s">
        <v>649</v>
      </c>
      <c r="AV9" s="46" t="s">
        <v>691</v>
      </c>
      <c r="AW9" s="46">
        <v>1</v>
      </c>
      <c r="AX9" s="12" t="s">
        <v>692</v>
      </c>
      <c r="AY9" s="46" t="s">
        <v>659</v>
      </c>
      <c r="AZ9" s="46" t="s">
        <v>659</v>
      </c>
      <c r="BA9" s="46" t="s">
        <v>686</v>
      </c>
      <c r="BB9" s="46">
        <v>1</v>
      </c>
      <c r="BC9" s="46" t="s">
        <v>693</v>
      </c>
      <c r="BD9" s="46" t="s">
        <v>694</v>
      </c>
      <c r="BE9" s="46">
        <v>2</v>
      </c>
      <c r="BF9" s="46" t="s">
        <v>649</v>
      </c>
      <c r="BG9" s="46">
        <v>2</v>
      </c>
      <c r="BH9" s="46" t="s">
        <v>649</v>
      </c>
      <c r="BI9" s="12" t="s">
        <v>695</v>
      </c>
      <c r="BJ9" s="46">
        <v>3</v>
      </c>
      <c r="BK9" s="46" t="s">
        <v>649</v>
      </c>
      <c r="BL9" s="46" t="s">
        <v>649</v>
      </c>
      <c r="BM9" s="46" t="s">
        <v>696</v>
      </c>
      <c r="BN9" s="12" t="s">
        <v>697</v>
      </c>
      <c r="BO9" s="46">
        <v>2</v>
      </c>
      <c r="BP9" s="46">
        <v>2</v>
      </c>
      <c r="BQ9" s="46">
        <v>2</v>
      </c>
      <c r="BR9" s="46">
        <v>2</v>
      </c>
      <c r="BS9" s="46">
        <v>3</v>
      </c>
      <c r="BT9" s="46">
        <v>3</v>
      </c>
      <c r="BU9" s="43" t="s">
        <v>677</v>
      </c>
    </row>
    <row r="10" spans="1:73" s="2" customFormat="1" ht="31.5" customHeight="1" thickBot="1">
      <c r="A10" s="47">
        <v>3</v>
      </c>
      <c r="B10" s="12" t="s">
        <v>634</v>
      </c>
      <c r="C10" s="12">
        <v>1</v>
      </c>
      <c r="D10" s="12">
        <v>56</v>
      </c>
      <c r="E10" s="12"/>
      <c r="F10" s="12" t="s">
        <v>635</v>
      </c>
      <c r="G10" s="12">
        <v>3</v>
      </c>
      <c r="H10" s="12">
        <v>3</v>
      </c>
      <c r="I10" s="12">
        <v>30</v>
      </c>
      <c r="J10" s="12">
        <v>11</v>
      </c>
      <c r="K10" s="12" t="s">
        <v>647</v>
      </c>
      <c r="L10" s="12">
        <v>1</v>
      </c>
      <c r="M10" s="46" t="s">
        <v>649</v>
      </c>
      <c r="N10" s="12" t="s">
        <v>679</v>
      </c>
      <c r="O10" s="46">
        <v>1</v>
      </c>
      <c r="P10" s="12">
        <v>2003</v>
      </c>
      <c r="Q10" s="46" t="s">
        <v>680</v>
      </c>
      <c r="R10" s="46">
        <v>50</v>
      </c>
      <c r="S10" s="46">
        <v>35.9</v>
      </c>
      <c r="T10" s="46">
        <v>1</v>
      </c>
      <c r="U10" s="42">
        <v>1</v>
      </c>
      <c r="V10" s="12" t="s">
        <v>681</v>
      </c>
      <c r="W10" s="12" t="s">
        <v>705</v>
      </c>
      <c r="X10" s="46">
        <v>2</v>
      </c>
      <c r="Y10" s="12" t="s">
        <v>706</v>
      </c>
      <c r="Z10" s="12" t="s">
        <v>708</v>
      </c>
      <c r="AA10" s="46">
        <v>1</v>
      </c>
      <c r="AB10" s="46" t="s">
        <v>649</v>
      </c>
      <c r="AC10" s="46" t="s">
        <v>649</v>
      </c>
      <c r="AD10" s="12" t="s">
        <v>685</v>
      </c>
      <c r="AE10" s="46" t="s">
        <v>649</v>
      </c>
      <c r="AF10" s="46" t="s">
        <v>649</v>
      </c>
      <c r="AG10" s="12" t="s">
        <v>709</v>
      </c>
      <c r="AH10" s="12" t="s">
        <v>687</v>
      </c>
      <c r="AI10" s="12" t="s">
        <v>719</v>
      </c>
      <c r="AJ10" s="12">
        <v>1</v>
      </c>
      <c r="AK10" s="12">
        <v>2</v>
      </c>
      <c r="AL10" s="12">
        <v>1</v>
      </c>
      <c r="AM10" s="12" t="s">
        <v>649</v>
      </c>
      <c r="AN10" s="12">
        <v>2</v>
      </c>
      <c r="AO10" s="12" t="s">
        <v>722</v>
      </c>
      <c r="AP10" s="12" t="s">
        <v>723</v>
      </c>
      <c r="AQ10" s="12">
        <v>1</v>
      </c>
      <c r="AR10" s="12" t="s">
        <v>649</v>
      </c>
      <c r="AS10" s="12" t="s">
        <v>649</v>
      </c>
      <c r="AT10" s="12" t="s">
        <v>649</v>
      </c>
      <c r="AU10" s="12" t="s">
        <v>649</v>
      </c>
      <c r="AV10" s="46" t="s">
        <v>691</v>
      </c>
      <c r="AW10" s="12">
        <v>1</v>
      </c>
      <c r="AX10" s="12" t="s">
        <v>692</v>
      </c>
      <c r="AY10" s="46" t="s">
        <v>659</v>
      </c>
      <c r="AZ10" s="46" t="s">
        <v>659</v>
      </c>
      <c r="BA10" s="46" t="s">
        <v>686</v>
      </c>
      <c r="BB10" s="46">
        <v>1</v>
      </c>
      <c r="BC10" s="46" t="s">
        <v>693</v>
      </c>
      <c r="BD10" s="12" t="s">
        <v>671</v>
      </c>
      <c r="BE10" s="12">
        <v>1</v>
      </c>
      <c r="BF10" s="12" t="s">
        <v>726</v>
      </c>
      <c r="BG10" s="46">
        <v>2</v>
      </c>
      <c r="BH10" s="46" t="s">
        <v>649</v>
      </c>
      <c r="BI10" s="12" t="s">
        <v>699</v>
      </c>
      <c r="BJ10" s="46">
        <v>3</v>
      </c>
      <c r="BK10" s="46" t="s">
        <v>649</v>
      </c>
      <c r="BL10" s="46" t="s">
        <v>649</v>
      </c>
      <c r="BM10" s="12" t="s">
        <v>698</v>
      </c>
      <c r="BN10" s="12" t="s">
        <v>697</v>
      </c>
      <c r="BO10" s="46">
        <v>2</v>
      </c>
      <c r="BP10" s="46">
        <v>2</v>
      </c>
      <c r="BQ10" s="46">
        <v>2</v>
      </c>
      <c r="BR10" s="46">
        <v>2</v>
      </c>
      <c r="BS10" s="46">
        <v>3</v>
      </c>
      <c r="BT10" s="46">
        <v>3</v>
      </c>
      <c r="BU10" s="43" t="s">
        <v>677</v>
      </c>
    </row>
    <row r="11" spans="1:73" s="2" customFormat="1" ht="48" customHeight="1" thickBot="1">
      <c r="A11" s="47">
        <v>4</v>
      </c>
      <c r="B11" s="12" t="s">
        <v>629</v>
      </c>
      <c r="C11" s="12">
        <v>1</v>
      </c>
      <c r="D11" s="12"/>
      <c r="E11" s="12">
        <v>1</v>
      </c>
      <c r="F11" s="12" t="s">
        <v>646</v>
      </c>
      <c r="G11" s="12">
        <v>1</v>
      </c>
      <c r="H11" s="12">
        <v>1</v>
      </c>
      <c r="I11" s="12">
        <v>15</v>
      </c>
      <c r="J11" s="12">
        <v>5</v>
      </c>
      <c r="K11" s="40" t="s">
        <v>648</v>
      </c>
      <c r="L11" s="12">
        <v>1</v>
      </c>
      <c r="M11" s="46" t="s">
        <v>649</v>
      </c>
      <c r="N11" s="12" t="s">
        <v>679</v>
      </c>
      <c r="O11" s="46">
        <v>1</v>
      </c>
      <c r="P11" s="12">
        <v>2010</v>
      </c>
      <c r="Q11" s="46" t="s">
        <v>680</v>
      </c>
      <c r="R11" s="46">
        <v>50</v>
      </c>
      <c r="S11" s="46">
        <v>35.9</v>
      </c>
      <c r="T11" s="46">
        <v>1</v>
      </c>
      <c r="U11" s="42">
        <v>2</v>
      </c>
      <c r="V11" s="40" t="s">
        <v>654</v>
      </c>
      <c r="W11" s="40" t="s">
        <v>655</v>
      </c>
      <c r="X11" s="46">
        <v>2</v>
      </c>
      <c r="Y11" s="12" t="s">
        <v>707</v>
      </c>
      <c r="Z11" s="12" t="s">
        <v>684</v>
      </c>
      <c r="AA11" s="46">
        <v>1</v>
      </c>
      <c r="AB11" s="46" t="s">
        <v>649</v>
      </c>
      <c r="AC11" s="46" t="s">
        <v>649</v>
      </c>
      <c r="AD11" s="12" t="s">
        <v>685</v>
      </c>
      <c r="AE11" s="46" t="s">
        <v>649</v>
      </c>
      <c r="AF11" s="46" t="s">
        <v>649</v>
      </c>
      <c r="AG11" s="12" t="s">
        <v>710</v>
      </c>
      <c r="AH11" s="12" t="s">
        <v>661</v>
      </c>
      <c r="AI11" s="12" t="s">
        <v>720</v>
      </c>
      <c r="AJ11" s="12">
        <v>1</v>
      </c>
      <c r="AK11" s="12">
        <v>2</v>
      </c>
      <c r="AL11" s="12">
        <v>1</v>
      </c>
      <c r="AM11" s="12" t="s">
        <v>649</v>
      </c>
      <c r="AN11" s="12">
        <v>1</v>
      </c>
      <c r="AO11" s="12" t="s">
        <v>722</v>
      </c>
      <c r="AP11" s="12" t="s">
        <v>724</v>
      </c>
      <c r="AQ11" s="12">
        <v>2</v>
      </c>
      <c r="AR11" s="12" t="s">
        <v>649</v>
      </c>
      <c r="AS11" s="12" t="s">
        <v>649</v>
      </c>
      <c r="AT11" s="12" t="s">
        <v>649</v>
      </c>
      <c r="AU11" s="12" t="s">
        <v>649</v>
      </c>
      <c r="AV11" s="46" t="s">
        <v>691</v>
      </c>
      <c r="AW11" s="12">
        <v>1</v>
      </c>
      <c r="AX11" s="12" t="s">
        <v>692</v>
      </c>
      <c r="AY11" s="46" t="s">
        <v>659</v>
      </c>
      <c r="AZ11" s="46" t="s">
        <v>659</v>
      </c>
      <c r="BA11" s="46" t="s">
        <v>686</v>
      </c>
      <c r="BB11" s="46">
        <v>1</v>
      </c>
      <c r="BC11" s="12" t="s">
        <v>670</v>
      </c>
      <c r="BD11" s="12" t="s">
        <v>694</v>
      </c>
      <c r="BE11" s="12">
        <v>2</v>
      </c>
      <c r="BF11" s="12" t="s">
        <v>649</v>
      </c>
      <c r="BG11" s="46">
        <v>2</v>
      </c>
      <c r="BH11" s="46" t="s">
        <v>649</v>
      </c>
      <c r="BI11" s="12" t="s">
        <v>700</v>
      </c>
      <c r="BJ11" s="46">
        <v>3</v>
      </c>
      <c r="BK11" s="46" t="s">
        <v>649</v>
      </c>
      <c r="BL11" s="46" t="s">
        <v>649</v>
      </c>
      <c r="BM11" s="12" t="s">
        <v>553</v>
      </c>
      <c r="BN11" s="12" t="s">
        <v>697</v>
      </c>
      <c r="BO11" s="46">
        <v>2</v>
      </c>
      <c r="BP11" s="46">
        <v>2</v>
      </c>
      <c r="BQ11" s="46">
        <v>2</v>
      </c>
      <c r="BR11" s="46">
        <v>2</v>
      </c>
      <c r="BS11" s="46">
        <v>3</v>
      </c>
      <c r="BT11" s="46">
        <v>3</v>
      </c>
      <c r="BU11" s="43" t="s">
        <v>677</v>
      </c>
    </row>
    <row r="12" spans="1:73" s="2" customFormat="1" ht="48" thickBot="1">
      <c r="A12" s="47">
        <v>5</v>
      </c>
      <c r="B12" s="12" t="s">
        <v>636</v>
      </c>
      <c r="C12" s="12">
        <v>1</v>
      </c>
      <c r="D12" s="12">
        <v>62</v>
      </c>
      <c r="E12" s="12">
        <v>1</v>
      </c>
      <c r="F12" s="12" t="s">
        <v>645</v>
      </c>
      <c r="G12" s="12">
        <v>1</v>
      </c>
      <c r="H12" s="12">
        <v>1</v>
      </c>
      <c r="I12" s="12">
        <v>6</v>
      </c>
      <c r="J12" s="12">
        <v>1</v>
      </c>
      <c r="K12" s="40" t="s">
        <v>648</v>
      </c>
      <c r="L12" s="12">
        <v>1</v>
      </c>
      <c r="M12" s="46" t="s">
        <v>649</v>
      </c>
      <c r="N12" s="12" t="s">
        <v>679</v>
      </c>
      <c r="O12" s="46">
        <v>1</v>
      </c>
      <c r="P12" s="12">
        <v>2010</v>
      </c>
      <c r="Q12" s="46" t="s">
        <v>680</v>
      </c>
      <c r="R12" s="46">
        <v>50</v>
      </c>
      <c r="S12" s="46">
        <v>35.9</v>
      </c>
      <c r="T12" s="46">
        <v>1</v>
      </c>
      <c r="U12" s="42">
        <v>1</v>
      </c>
      <c r="V12" s="40" t="s">
        <v>654</v>
      </c>
      <c r="W12" s="40" t="s">
        <v>655</v>
      </c>
      <c r="X12" s="46">
        <v>2</v>
      </c>
      <c r="Y12" s="12" t="s">
        <v>707</v>
      </c>
      <c r="Z12" s="12" t="s">
        <v>684</v>
      </c>
      <c r="AA12" s="46">
        <v>1</v>
      </c>
      <c r="AB12" s="46" t="s">
        <v>649</v>
      </c>
      <c r="AC12" s="46" t="s">
        <v>649</v>
      </c>
      <c r="AD12" s="12" t="s">
        <v>685</v>
      </c>
      <c r="AE12" s="46" t="s">
        <v>649</v>
      </c>
      <c r="AF12" s="46" t="s">
        <v>649</v>
      </c>
      <c r="AG12" s="12" t="s">
        <v>660</v>
      </c>
      <c r="AH12" s="12" t="s">
        <v>715</v>
      </c>
      <c r="AI12" s="12" t="s">
        <v>720</v>
      </c>
      <c r="AJ12" s="12">
        <v>1</v>
      </c>
      <c r="AK12" s="12">
        <v>2</v>
      </c>
      <c r="AL12" s="12">
        <v>1</v>
      </c>
      <c r="AM12" s="12" t="s">
        <v>649</v>
      </c>
      <c r="AN12" s="12">
        <v>2</v>
      </c>
      <c r="AO12" s="12" t="s">
        <v>722</v>
      </c>
      <c r="AP12" s="12" t="s">
        <v>724</v>
      </c>
      <c r="AQ12" s="12">
        <v>2</v>
      </c>
      <c r="AR12" s="12" t="s">
        <v>649</v>
      </c>
      <c r="AS12" s="12" t="s">
        <v>649</v>
      </c>
      <c r="AT12" s="12" t="s">
        <v>649</v>
      </c>
      <c r="AU12" s="12" t="s">
        <v>649</v>
      </c>
      <c r="AV12" s="46" t="s">
        <v>691</v>
      </c>
      <c r="AW12" s="12">
        <v>1</v>
      </c>
      <c r="AX12" s="12" t="s">
        <v>692</v>
      </c>
      <c r="AY12" s="46" t="s">
        <v>659</v>
      </c>
      <c r="AZ12" s="46" t="s">
        <v>659</v>
      </c>
      <c r="BA12" s="46" t="s">
        <v>686</v>
      </c>
      <c r="BB12" s="46">
        <v>1</v>
      </c>
      <c r="BC12" s="12" t="s">
        <v>670</v>
      </c>
      <c r="BD12" s="12" t="s">
        <v>694</v>
      </c>
      <c r="BE12" s="12">
        <v>2</v>
      </c>
      <c r="BF12" s="12" t="s">
        <v>649</v>
      </c>
      <c r="BG12" s="46">
        <v>2</v>
      </c>
      <c r="BH12" s="46" t="s">
        <v>649</v>
      </c>
      <c r="BI12" s="12" t="s">
        <v>701</v>
      </c>
      <c r="BJ12" s="46">
        <v>3</v>
      </c>
      <c r="BK12" s="46" t="s">
        <v>649</v>
      </c>
      <c r="BL12" s="46" t="s">
        <v>649</v>
      </c>
      <c r="BM12" s="12" t="s">
        <v>553</v>
      </c>
      <c r="BN12" s="12" t="s">
        <v>697</v>
      </c>
      <c r="BO12" s="46">
        <v>2</v>
      </c>
      <c r="BP12" s="46">
        <v>2</v>
      </c>
      <c r="BQ12" s="46">
        <v>2</v>
      </c>
      <c r="BR12" s="46">
        <v>2</v>
      </c>
      <c r="BS12" s="46">
        <v>3</v>
      </c>
      <c r="BT12" s="46">
        <v>3</v>
      </c>
      <c r="BU12" s="43" t="s">
        <v>677</v>
      </c>
    </row>
    <row r="13" spans="1:73" s="2" customFormat="1" ht="48" thickBot="1">
      <c r="A13" s="47">
        <v>6</v>
      </c>
      <c r="B13" s="12" t="s">
        <v>637</v>
      </c>
      <c r="C13" s="12">
        <v>1</v>
      </c>
      <c r="D13" s="12">
        <v>63</v>
      </c>
      <c r="E13" s="12">
        <v>1</v>
      </c>
      <c r="F13" s="12" t="s">
        <v>644</v>
      </c>
      <c r="G13" s="12">
        <v>1</v>
      </c>
      <c r="H13" s="12">
        <v>1</v>
      </c>
      <c r="I13" s="12">
        <v>15</v>
      </c>
      <c r="J13" s="12">
        <v>12</v>
      </c>
      <c r="K13" s="40" t="s">
        <v>648</v>
      </c>
      <c r="L13" s="12">
        <v>1</v>
      </c>
      <c r="M13" s="46" t="s">
        <v>649</v>
      </c>
      <c r="N13" s="12" t="s">
        <v>679</v>
      </c>
      <c r="O13" s="46">
        <v>1</v>
      </c>
      <c r="P13" s="12">
        <v>2010</v>
      </c>
      <c r="Q13" s="46" t="s">
        <v>680</v>
      </c>
      <c r="R13" s="46">
        <v>50</v>
      </c>
      <c r="S13" s="46">
        <v>35.9</v>
      </c>
      <c r="T13" s="46">
        <v>1</v>
      </c>
      <c r="U13" s="42">
        <v>2</v>
      </c>
      <c r="V13" s="40" t="s">
        <v>654</v>
      </c>
      <c r="W13" s="40" t="s">
        <v>655</v>
      </c>
      <c r="X13" s="46">
        <v>2</v>
      </c>
      <c r="Y13" s="12" t="s">
        <v>707</v>
      </c>
      <c r="Z13" s="12" t="s">
        <v>684</v>
      </c>
      <c r="AA13" s="46">
        <v>1</v>
      </c>
      <c r="AB13" s="46" t="s">
        <v>649</v>
      </c>
      <c r="AC13" s="46" t="s">
        <v>649</v>
      </c>
      <c r="AD13" s="12" t="s">
        <v>685</v>
      </c>
      <c r="AE13" s="46" t="s">
        <v>649</v>
      </c>
      <c r="AF13" s="46" t="s">
        <v>649</v>
      </c>
      <c r="AG13" s="12" t="s">
        <v>711</v>
      </c>
      <c r="AH13" s="12" t="s">
        <v>661</v>
      </c>
      <c r="AI13" s="12" t="s">
        <v>720</v>
      </c>
      <c r="AJ13" s="12">
        <v>1</v>
      </c>
      <c r="AK13" s="12">
        <v>2</v>
      </c>
      <c r="AL13" s="12">
        <v>1</v>
      </c>
      <c r="AM13" s="12" t="s">
        <v>649</v>
      </c>
      <c r="AN13" s="12">
        <v>1</v>
      </c>
      <c r="AO13" s="12" t="s">
        <v>722</v>
      </c>
      <c r="AP13" s="12" t="s">
        <v>724</v>
      </c>
      <c r="AQ13" s="12">
        <v>2</v>
      </c>
      <c r="AR13" s="12" t="s">
        <v>649</v>
      </c>
      <c r="AS13" s="12" t="s">
        <v>649</v>
      </c>
      <c r="AT13" s="12" t="s">
        <v>649</v>
      </c>
      <c r="AU13" s="12" t="s">
        <v>649</v>
      </c>
      <c r="AV13" s="46" t="s">
        <v>691</v>
      </c>
      <c r="AW13" s="12">
        <v>2</v>
      </c>
      <c r="AX13" s="12" t="s">
        <v>692</v>
      </c>
      <c r="AY13" s="46" t="s">
        <v>659</v>
      </c>
      <c r="AZ13" s="46" t="s">
        <v>659</v>
      </c>
      <c r="BA13" s="46" t="s">
        <v>686</v>
      </c>
      <c r="BB13" s="46">
        <v>1</v>
      </c>
      <c r="BC13" s="46" t="s">
        <v>693</v>
      </c>
      <c r="BD13" s="12" t="s">
        <v>694</v>
      </c>
      <c r="BE13" s="12">
        <v>2</v>
      </c>
      <c r="BF13" s="12" t="s">
        <v>649</v>
      </c>
      <c r="BG13" s="46">
        <v>2</v>
      </c>
      <c r="BH13" s="46" t="s">
        <v>649</v>
      </c>
      <c r="BI13" s="12" t="s">
        <v>672</v>
      </c>
      <c r="BJ13" s="46">
        <v>3</v>
      </c>
      <c r="BK13" s="46" t="s">
        <v>649</v>
      </c>
      <c r="BL13" s="46" t="s">
        <v>649</v>
      </c>
      <c r="BM13" s="12" t="s">
        <v>553</v>
      </c>
      <c r="BN13" s="12" t="s">
        <v>697</v>
      </c>
      <c r="BO13" s="46">
        <v>2</v>
      </c>
      <c r="BP13" s="46">
        <v>2</v>
      </c>
      <c r="BQ13" s="46">
        <v>2</v>
      </c>
      <c r="BR13" s="46">
        <v>2</v>
      </c>
      <c r="BS13" s="46">
        <v>3</v>
      </c>
      <c r="BT13" s="46">
        <v>3</v>
      </c>
      <c r="BU13" s="43" t="s">
        <v>677</v>
      </c>
    </row>
    <row r="14" spans="1:73" s="2" customFormat="1" ht="48" thickBot="1">
      <c r="A14" s="47">
        <v>7</v>
      </c>
      <c r="B14" s="12" t="s">
        <v>638</v>
      </c>
      <c r="C14" s="12">
        <v>1</v>
      </c>
      <c r="D14" s="12">
        <v>590</v>
      </c>
      <c r="E14" s="12">
        <v>1</v>
      </c>
      <c r="F14" s="12" t="s">
        <v>642</v>
      </c>
      <c r="G14" s="12">
        <v>1</v>
      </c>
      <c r="H14" s="12">
        <v>1</v>
      </c>
      <c r="I14" s="12">
        <v>2</v>
      </c>
      <c r="J14" s="12">
        <v>2</v>
      </c>
      <c r="K14" s="40" t="s">
        <v>648</v>
      </c>
      <c r="L14" s="12">
        <v>1</v>
      </c>
      <c r="M14" s="46" t="s">
        <v>649</v>
      </c>
      <c r="N14" s="12" t="s">
        <v>679</v>
      </c>
      <c r="O14" s="46">
        <v>1</v>
      </c>
      <c r="P14" s="12">
        <v>2010</v>
      </c>
      <c r="Q14" s="46" t="s">
        <v>680</v>
      </c>
      <c r="R14" s="46">
        <v>50</v>
      </c>
      <c r="S14" s="46">
        <v>35.9</v>
      </c>
      <c r="T14" s="46">
        <v>1</v>
      </c>
      <c r="U14" s="42">
        <v>2</v>
      </c>
      <c r="V14" s="40" t="s">
        <v>654</v>
      </c>
      <c r="W14" s="40" t="s">
        <v>655</v>
      </c>
      <c r="X14" s="46">
        <v>2</v>
      </c>
      <c r="Y14" s="12" t="s">
        <v>707</v>
      </c>
      <c r="Z14" s="12" t="s">
        <v>684</v>
      </c>
      <c r="AA14" s="46">
        <v>1</v>
      </c>
      <c r="AB14" s="46" t="s">
        <v>649</v>
      </c>
      <c r="AC14" s="46" t="s">
        <v>649</v>
      </c>
      <c r="AD14" s="12" t="s">
        <v>685</v>
      </c>
      <c r="AE14" s="46" t="s">
        <v>649</v>
      </c>
      <c r="AF14" s="46" t="s">
        <v>649</v>
      </c>
      <c r="AG14" s="12" t="s">
        <v>712</v>
      </c>
      <c r="AH14" s="12" t="s">
        <v>716</v>
      </c>
      <c r="AI14" s="12" t="s">
        <v>720</v>
      </c>
      <c r="AJ14" s="12">
        <v>1</v>
      </c>
      <c r="AK14" s="12">
        <v>2</v>
      </c>
      <c r="AL14" s="12">
        <v>1</v>
      </c>
      <c r="AM14" s="12" t="s">
        <v>649</v>
      </c>
      <c r="AN14" s="12">
        <v>1</v>
      </c>
      <c r="AO14" s="12" t="s">
        <v>722</v>
      </c>
      <c r="AP14" s="12" t="s">
        <v>724</v>
      </c>
      <c r="AQ14" s="12">
        <v>2</v>
      </c>
      <c r="AR14" s="12" t="s">
        <v>649</v>
      </c>
      <c r="AS14" s="12" t="s">
        <v>649</v>
      </c>
      <c r="AT14" s="12" t="s">
        <v>649</v>
      </c>
      <c r="AU14" s="12" t="s">
        <v>649</v>
      </c>
      <c r="AV14" s="46" t="s">
        <v>691</v>
      </c>
      <c r="AW14" s="12">
        <v>1</v>
      </c>
      <c r="AX14" s="12" t="s">
        <v>692</v>
      </c>
      <c r="AY14" s="46" t="s">
        <v>659</v>
      </c>
      <c r="AZ14" s="46" t="s">
        <v>659</v>
      </c>
      <c r="BA14" s="46" t="s">
        <v>686</v>
      </c>
      <c r="BB14" s="46">
        <v>1</v>
      </c>
      <c r="BC14" s="12" t="s">
        <v>670</v>
      </c>
      <c r="BD14" s="12" t="s">
        <v>694</v>
      </c>
      <c r="BE14" s="12">
        <v>2</v>
      </c>
      <c r="BF14" s="12" t="s">
        <v>649</v>
      </c>
      <c r="BG14" s="46">
        <v>2</v>
      </c>
      <c r="BH14" s="46" t="s">
        <v>649</v>
      </c>
      <c r="BI14" s="12" t="s">
        <v>701</v>
      </c>
      <c r="BJ14" s="46">
        <v>3</v>
      </c>
      <c r="BK14" s="46" t="s">
        <v>649</v>
      </c>
      <c r="BL14" s="46" t="s">
        <v>649</v>
      </c>
      <c r="BM14" s="12" t="s">
        <v>553</v>
      </c>
      <c r="BN14" s="12" t="s">
        <v>697</v>
      </c>
      <c r="BO14" s="46">
        <v>2</v>
      </c>
      <c r="BP14" s="46">
        <v>2</v>
      </c>
      <c r="BQ14" s="46">
        <v>2</v>
      </c>
      <c r="BR14" s="46">
        <v>2</v>
      </c>
      <c r="BS14" s="46">
        <v>3</v>
      </c>
      <c r="BT14" s="46">
        <v>3</v>
      </c>
      <c r="BU14" s="43" t="s">
        <v>677</v>
      </c>
    </row>
    <row r="15" spans="1:73" s="2" customFormat="1" ht="63.75" thickBot="1">
      <c r="A15" s="47">
        <v>8</v>
      </c>
      <c r="B15" s="12" t="s">
        <v>639</v>
      </c>
      <c r="C15" s="12">
        <v>1</v>
      </c>
      <c r="D15" s="12">
        <v>57</v>
      </c>
      <c r="E15" s="12">
        <v>1</v>
      </c>
      <c r="F15" s="12" t="s">
        <v>643</v>
      </c>
      <c r="G15" s="12">
        <v>1</v>
      </c>
      <c r="H15" s="12">
        <v>1</v>
      </c>
      <c r="I15" s="12">
        <v>7</v>
      </c>
      <c r="J15" s="12">
        <v>7</v>
      </c>
      <c r="K15" s="40" t="s">
        <v>648</v>
      </c>
      <c r="L15" s="12">
        <v>1</v>
      </c>
      <c r="M15" s="46" t="s">
        <v>649</v>
      </c>
      <c r="N15" s="12" t="s">
        <v>679</v>
      </c>
      <c r="O15" s="46">
        <v>1</v>
      </c>
      <c r="P15" s="12">
        <v>2010</v>
      </c>
      <c r="Q15" s="46" t="s">
        <v>680</v>
      </c>
      <c r="R15" s="46">
        <v>50</v>
      </c>
      <c r="S15" s="46">
        <v>35.9</v>
      </c>
      <c r="T15" s="46">
        <v>1</v>
      </c>
      <c r="U15" s="42">
        <v>1</v>
      </c>
      <c r="V15" s="40" t="s">
        <v>654</v>
      </c>
      <c r="W15" s="40" t="s">
        <v>655</v>
      </c>
      <c r="X15" s="46">
        <v>2</v>
      </c>
      <c r="Y15" s="12" t="s">
        <v>707</v>
      </c>
      <c r="Z15" s="12" t="s">
        <v>684</v>
      </c>
      <c r="AA15" s="46">
        <v>1</v>
      </c>
      <c r="AB15" s="46" t="s">
        <v>649</v>
      </c>
      <c r="AC15" s="46" t="s">
        <v>649</v>
      </c>
      <c r="AD15" s="12" t="s">
        <v>685</v>
      </c>
      <c r="AE15" s="46" t="s">
        <v>649</v>
      </c>
      <c r="AF15" s="46" t="s">
        <v>649</v>
      </c>
      <c r="AG15" s="12" t="s">
        <v>713</v>
      </c>
      <c r="AH15" s="12" t="s">
        <v>717</v>
      </c>
      <c r="AI15" s="12" t="s">
        <v>720</v>
      </c>
      <c r="AJ15" s="12">
        <v>1</v>
      </c>
      <c r="AK15" s="12">
        <v>2</v>
      </c>
      <c r="AL15" s="12">
        <v>1</v>
      </c>
      <c r="AM15" s="12" t="s">
        <v>649</v>
      </c>
      <c r="AN15" s="12">
        <v>1</v>
      </c>
      <c r="AO15" s="12" t="s">
        <v>722</v>
      </c>
      <c r="AP15" s="12" t="s">
        <v>724</v>
      </c>
      <c r="AQ15" s="12">
        <v>2</v>
      </c>
      <c r="AR15" s="12" t="s">
        <v>649</v>
      </c>
      <c r="AS15" s="12" t="s">
        <v>649</v>
      </c>
      <c r="AT15" s="12" t="s">
        <v>649</v>
      </c>
      <c r="AU15" s="12" t="s">
        <v>649</v>
      </c>
      <c r="AV15" s="46" t="s">
        <v>691</v>
      </c>
      <c r="AW15" s="12">
        <v>2</v>
      </c>
      <c r="AX15" s="12" t="s">
        <v>692</v>
      </c>
      <c r="AY15" s="46" t="s">
        <v>659</v>
      </c>
      <c r="AZ15" s="46" t="s">
        <v>659</v>
      </c>
      <c r="BA15" s="46" t="s">
        <v>686</v>
      </c>
      <c r="BB15" s="46">
        <v>1</v>
      </c>
      <c r="BC15" s="46" t="s">
        <v>693</v>
      </c>
      <c r="BD15" s="12" t="s">
        <v>694</v>
      </c>
      <c r="BE15" s="12">
        <v>2</v>
      </c>
      <c r="BF15" s="12" t="s">
        <v>649</v>
      </c>
      <c r="BG15" s="46">
        <v>2</v>
      </c>
      <c r="BH15" s="46" t="s">
        <v>649</v>
      </c>
      <c r="BI15" s="12" t="s">
        <v>672</v>
      </c>
      <c r="BJ15" s="46">
        <v>3</v>
      </c>
      <c r="BK15" s="46" t="s">
        <v>649</v>
      </c>
      <c r="BL15" s="46" t="s">
        <v>649</v>
      </c>
      <c r="BM15" s="12" t="s">
        <v>553</v>
      </c>
      <c r="BN15" s="12" t="s">
        <v>697</v>
      </c>
      <c r="BO15" s="46">
        <v>2</v>
      </c>
      <c r="BP15" s="46">
        <v>2</v>
      </c>
      <c r="BQ15" s="46">
        <v>2</v>
      </c>
      <c r="BR15" s="46">
        <v>2</v>
      </c>
      <c r="BS15" s="46">
        <v>3</v>
      </c>
      <c r="BT15" s="46">
        <v>3</v>
      </c>
      <c r="BU15" s="43" t="s">
        <v>677</v>
      </c>
    </row>
    <row r="16" spans="1:73" s="2" customFormat="1" ht="48" thickBot="1">
      <c r="A16" s="47">
        <v>9</v>
      </c>
      <c r="B16" s="12" t="s">
        <v>640</v>
      </c>
      <c r="C16" s="12">
        <v>1</v>
      </c>
      <c r="D16" s="12">
        <v>29</v>
      </c>
      <c r="E16" s="12">
        <v>1</v>
      </c>
      <c r="F16" s="12" t="s">
        <v>641</v>
      </c>
      <c r="G16" s="12">
        <v>2</v>
      </c>
      <c r="H16" s="12">
        <v>1</v>
      </c>
      <c r="I16" s="12">
        <v>5</v>
      </c>
      <c r="J16" s="12">
        <v>5</v>
      </c>
      <c r="K16" s="40" t="s">
        <v>704</v>
      </c>
      <c r="L16" s="12">
        <v>1</v>
      </c>
      <c r="M16" s="46" t="s">
        <v>649</v>
      </c>
      <c r="N16" s="12" t="s">
        <v>679</v>
      </c>
      <c r="O16" s="46">
        <v>1</v>
      </c>
      <c r="P16" s="12">
        <v>2003</v>
      </c>
      <c r="Q16" s="46" t="s">
        <v>680</v>
      </c>
      <c r="R16" s="46">
        <v>50</v>
      </c>
      <c r="S16" s="46">
        <v>35.9</v>
      </c>
      <c r="T16" s="46">
        <v>1</v>
      </c>
      <c r="U16" s="42">
        <v>2</v>
      </c>
      <c r="V16" s="40" t="s">
        <v>654</v>
      </c>
      <c r="W16" s="40" t="s">
        <v>655</v>
      </c>
      <c r="X16" s="46">
        <v>2</v>
      </c>
      <c r="Y16" s="12" t="s">
        <v>707</v>
      </c>
      <c r="Z16" s="12" t="s">
        <v>684</v>
      </c>
      <c r="AA16" s="46">
        <v>1</v>
      </c>
      <c r="AB16" s="46" t="s">
        <v>649</v>
      </c>
      <c r="AC16" s="46" t="s">
        <v>649</v>
      </c>
      <c r="AD16" s="12" t="s">
        <v>685</v>
      </c>
      <c r="AE16" s="46" t="s">
        <v>649</v>
      </c>
      <c r="AF16" s="46" t="s">
        <v>649</v>
      </c>
      <c r="AG16" s="12" t="s">
        <v>709</v>
      </c>
      <c r="AH16" s="12" t="s">
        <v>718</v>
      </c>
      <c r="AI16" s="12" t="s">
        <v>721</v>
      </c>
      <c r="AJ16" s="12">
        <v>1</v>
      </c>
      <c r="AK16" s="12">
        <v>2</v>
      </c>
      <c r="AL16" s="12">
        <v>1</v>
      </c>
      <c r="AM16" s="12" t="s">
        <v>649</v>
      </c>
      <c r="AN16" s="12">
        <v>2</v>
      </c>
      <c r="AO16" s="12" t="s">
        <v>722</v>
      </c>
      <c r="AP16" s="12" t="s">
        <v>724</v>
      </c>
      <c r="AQ16" s="12">
        <v>1</v>
      </c>
      <c r="AR16" s="12">
        <v>1</v>
      </c>
      <c r="AS16" s="12">
        <v>2</v>
      </c>
      <c r="AT16" s="12">
        <v>2</v>
      </c>
      <c r="AU16" s="12" t="s">
        <v>649</v>
      </c>
      <c r="AV16" s="46" t="s">
        <v>691</v>
      </c>
      <c r="AW16" s="12">
        <v>1</v>
      </c>
      <c r="AX16" s="12" t="s">
        <v>692</v>
      </c>
      <c r="AY16" s="46" t="s">
        <v>659</v>
      </c>
      <c r="AZ16" s="46" t="s">
        <v>659</v>
      </c>
      <c r="BA16" s="46" t="s">
        <v>686</v>
      </c>
      <c r="BB16" s="46">
        <v>1</v>
      </c>
      <c r="BC16" s="12" t="s">
        <v>725</v>
      </c>
      <c r="BD16" s="12" t="s">
        <v>671</v>
      </c>
      <c r="BE16" s="12">
        <v>2</v>
      </c>
      <c r="BF16" s="12" t="s">
        <v>649</v>
      </c>
      <c r="BG16" s="46">
        <v>2</v>
      </c>
      <c r="BH16" s="46" t="s">
        <v>649</v>
      </c>
      <c r="BI16" s="12" t="s">
        <v>672</v>
      </c>
      <c r="BJ16" s="46">
        <v>3</v>
      </c>
      <c r="BK16" s="46" t="s">
        <v>649</v>
      </c>
      <c r="BL16" s="46" t="s">
        <v>649</v>
      </c>
      <c r="BM16" s="12" t="s">
        <v>553</v>
      </c>
      <c r="BN16" s="12" t="s">
        <v>697</v>
      </c>
      <c r="BO16" s="46">
        <v>2</v>
      </c>
      <c r="BP16" s="46">
        <v>2</v>
      </c>
      <c r="BQ16" s="46">
        <v>2</v>
      </c>
      <c r="BR16" s="46">
        <v>2</v>
      </c>
      <c r="BS16" s="46">
        <v>3</v>
      </c>
      <c r="BT16" s="46">
        <v>3</v>
      </c>
      <c r="BU16" s="43" t="s">
        <v>677</v>
      </c>
    </row>
    <row r="17" spans="1:73" s="2" customFormat="1" ht="48" thickBot="1">
      <c r="A17" s="48">
        <v>10</v>
      </c>
      <c r="B17" s="49" t="s">
        <v>703</v>
      </c>
      <c r="C17" s="49">
        <v>1</v>
      </c>
      <c r="D17" s="49">
        <v>52</v>
      </c>
      <c r="E17" s="49">
        <v>1</v>
      </c>
      <c r="F17" s="49" t="s">
        <v>702</v>
      </c>
      <c r="G17" s="49">
        <v>1</v>
      </c>
      <c r="H17" s="49">
        <v>1</v>
      </c>
      <c r="I17" s="49">
        <v>8</v>
      </c>
      <c r="J17" s="49">
        <v>8</v>
      </c>
      <c r="K17" s="40" t="s">
        <v>648</v>
      </c>
      <c r="L17" s="12">
        <v>1</v>
      </c>
      <c r="M17" s="46" t="s">
        <v>649</v>
      </c>
      <c r="N17" s="12" t="s">
        <v>679</v>
      </c>
      <c r="O17" s="46">
        <v>1</v>
      </c>
      <c r="P17" s="12">
        <v>2010</v>
      </c>
      <c r="Q17" s="46" t="s">
        <v>680</v>
      </c>
      <c r="R17" s="46">
        <v>50</v>
      </c>
      <c r="S17" s="46">
        <v>35.9</v>
      </c>
      <c r="T17" s="46">
        <v>1</v>
      </c>
      <c r="U17" s="42">
        <v>1</v>
      </c>
      <c r="V17" s="40" t="s">
        <v>654</v>
      </c>
      <c r="W17" s="40" t="s">
        <v>655</v>
      </c>
      <c r="X17" s="46">
        <v>2</v>
      </c>
      <c r="Y17" s="12" t="s">
        <v>707</v>
      </c>
      <c r="Z17" s="12" t="s">
        <v>684</v>
      </c>
      <c r="AA17" s="46">
        <v>1</v>
      </c>
      <c r="AB17" s="46" t="s">
        <v>649</v>
      </c>
      <c r="AC17" s="46" t="s">
        <v>649</v>
      </c>
      <c r="AD17" s="12" t="s">
        <v>685</v>
      </c>
      <c r="AE17" s="46" t="s">
        <v>649</v>
      </c>
      <c r="AF17" s="46" t="s">
        <v>649</v>
      </c>
      <c r="AG17" s="49" t="s">
        <v>714</v>
      </c>
      <c r="AH17" s="49" t="s">
        <v>661</v>
      </c>
      <c r="AI17" s="12" t="s">
        <v>721</v>
      </c>
      <c r="AJ17" s="12">
        <v>1</v>
      </c>
      <c r="AK17" s="12">
        <v>2</v>
      </c>
      <c r="AL17" s="12">
        <v>1</v>
      </c>
      <c r="AM17" s="12" t="s">
        <v>649</v>
      </c>
      <c r="AN17" s="49">
        <v>1</v>
      </c>
      <c r="AO17" s="12" t="s">
        <v>722</v>
      </c>
      <c r="AP17" s="12" t="s">
        <v>724</v>
      </c>
      <c r="AQ17" s="49">
        <v>2</v>
      </c>
      <c r="AR17" s="12" t="s">
        <v>649</v>
      </c>
      <c r="AS17" s="12" t="s">
        <v>649</v>
      </c>
      <c r="AT17" s="49" t="s">
        <v>649</v>
      </c>
      <c r="AU17" s="12" t="s">
        <v>649</v>
      </c>
      <c r="AV17" s="46" t="s">
        <v>691</v>
      </c>
      <c r="AW17" s="49">
        <v>1</v>
      </c>
      <c r="AX17" s="12" t="s">
        <v>692</v>
      </c>
      <c r="AY17" s="46" t="s">
        <v>659</v>
      </c>
      <c r="AZ17" s="46" t="s">
        <v>659</v>
      </c>
      <c r="BA17" s="46" t="s">
        <v>686</v>
      </c>
      <c r="BB17" s="46">
        <v>1</v>
      </c>
      <c r="BC17" s="46" t="s">
        <v>693</v>
      </c>
      <c r="BD17" s="12" t="s">
        <v>694</v>
      </c>
      <c r="BE17" s="12">
        <v>2</v>
      </c>
      <c r="BF17" s="49" t="s">
        <v>649</v>
      </c>
      <c r="BG17" s="46">
        <v>2</v>
      </c>
      <c r="BH17" s="46" t="s">
        <v>649</v>
      </c>
      <c r="BI17" s="12" t="s">
        <v>672</v>
      </c>
      <c r="BJ17" s="46">
        <v>3</v>
      </c>
      <c r="BK17" s="46" t="s">
        <v>649</v>
      </c>
      <c r="BL17" s="46" t="s">
        <v>649</v>
      </c>
      <c r="BM17" s="12" t="s">
        <v>553</v>
      </c>
      <c r="BN17" s="12" t="s">
        <v>697</v>
      </c>
      <c r="BO17" s="46">
        <v>2</v>
      </c>
      <c r="BP17" s="46">
        <v>2</v>
      </c>
      <c r="BQ17" s="46">
        <v>2</v>
      </c>
      <c r="BR17" s="46">
        <v>2</v>
      </c>
      <c r="BS17" s="46">
        <v>3</v>
      </c>
      <c r="BT17" s="46">
        <v>3</v>
      </c>
      <c r="BU17" s="43" t="s">
        <v>677</v>
      </c>
    </row>
  </sheetData>
  <sheetProtection/>
  <mergeCells count="75">
    <mergeCell ref="K3:BT3"/>
    <mergeCell ref="AR6:AU6"/>
    <mergeCell ref="O4:BN4"/>
    <mergeCell ref="BO4:BT5"/>
    <mergeCell ref="BU3:BU7"/>
    <mergeCell ref="N5:N7"/>
    <mergeCell ref="O6:O7"/>
    <mergeCell ref="M5:M7"/>
    <mergeCell ref="L5:L7"/>
    <mergeCell ref="X6:X7"/>
    <mergeCell ref="G4:G7"/>
    <mergeCell ref="F4:F7"/>
    <mergeCell ref="E4:E7"/>
    <mergeCell ref="A4:A7"/>
    <mergeCell ref="B4:B7"/>
    <mergeCell ref="C4:C7"/>
    <mergeCell ref="D4:D7"/>
    <mergeCell ref="I4:I7"/>
    <mergeCell ref="H4:H7"/>
    <mergeCell ref="J4:J7"/>
    <mergeCell ref="K5:K7"/>
    <mergeCell ref="V6:V7"/>
    <mergeCell ref="W6:W7"/>
    <mergeCell ref="P6:P7"/>
    <mergeCell ref="Q6:Q7"/>
    <mergeCell ref="O5:AC5"/>
    <mergeCell ref="AB6:AB7"/>
    <mergeCell ref="R6:R7"/>
    <mergeCell ref="S6:S7"/>
    <mergeCell ref="BM6:BM7"/>
    <mergeCell ref="BN6:BN7"/>
    <mergeCell ref="BA6:BA7"/>
    <mergeCell ref="BB6:BB7"/>
    <mergeCell ref="AO6:AO7"/>
    <mergeCell ref="AP6:AP7"/>
    <mergeCell ref="U6:U7"/>
    <mergeCell ref="T6:T7"/>
    <mergeCell ref="BJ5:BN5"/>
    <mergeCell ref="BO6:BO7"/>
    <mergeCell ref="BP6:BR6"/>
    <mergeCell ref="BC6:BC7"/>
    <mergeCell ref="AW5:BC5"/>
    <mergeCell ref="BG6:BG7"/>
    <mergeCell ref="AW6:AW7"/>
    <mergeCell ref="AX6:AX7"/>
    <mergeCell ref="AY6:AY7"/>
    <mergeCell ref="AZ6:AZ7"/>
    <mergeCell ref="BS6:BT6"/>
    <mergeCell ref="BH6:BH7"/>
    <mergeCell ref="BI6:BI7"/>
    <mergeCell ref="BD5:BI5"/>
    <mergeCell ref="BJ6:BJ7"/>
    <mergeCell ref="BK6:BK7"/>
    <mergeCell ref="BL6:BL7"/>
    <mergeCell ref="BD6:BD7"/>
    <mergeCell ref="BE6:BE7"/>
    <mergeCell ref="BF6:BF7"/>
    <mergeCell ref="A3:J3"/>
    <mergeCell ref="K4:N4"/>
    <mergeCell ref="AD5:AH5"/>
    <mergeCell ref="AJ6:AM6"/>
    <mergeCell ref="AN6:AN7"/>
    <mergeCell ref="AH6:AH7"/>
    <mergeCell ref="AG6:AG7"/>
    <mergeCell ref="AA6:AA7"/>
    <mergeCell ref="Y6:Y7"/>
    <mergeCell ref="Z6:Z7"/>
    <mergeCell ref="AC6:AC7"/>
    <mergeCell ref="AF6:AF7"/>
    <mergeCell ref="AE6:AE7"/>
    <mergeCell ref="AI5:AV5"/>
    <mergeCell ref="AI6:AI7"/>
    <mergeCell ref="AD6:AD7"/>
    <mergeCell ref="AQ6:AQ7"/>
    <mergeCell ref="AV6:AV7"/>
  </mergeCells>
  <dataValidations count="29">
    <dataValidation allowBlank="1" showInputMessage="1" showErrorMessage="1" promptTitle="Cán bộ quản lý cấp" prompt="1 = Thôn&#10;2 = Xã&#10;3 = Huyện" sqref="E1:E2 E4 E8:E65536"/>
    <dataValidation allowBlank="1" showInputMessage="1" showErrorMessage="1" promptTitle="Trình độ chuyên môn nghiệp vụ" prompt="1 = Chưa qua đào tạo&#10;2 = Sơ cấp, trung cấp&#10;3 = Cao đẳng, đại học&#10;4 = Trên đại học" sqref="G1:G2 G4 G8:G65536"/>
    <dataValidation allowBlank="1" showInputMessage="1" showErrorMessage="1" promptTitle="Trình độ lý luận chính trị" prompt="1 = Chưa qua bồi dưỡng&#10;2 = Trung cấp&#10;3 = Cao cấp" sqref="H1:H2 H4 H8:H65536"/>
    <dataValidation allowBlank="1" showInputMessage="1" showErrorMessage="1" promptTitle="Đánh giá hệ thống thủy lợi" prompt="1 = Tốt&#10;2 = Bình thường&#10;3 = Yếu kém" sqref="U1:U2 U6 U8:U65536"/>
    <dataValidation allowBlank="1" showInputMessage="1" showErrorMessage="1" promptTitle="Đánh giá hệ thống giao thông" prompt="1 = Tốt&#10;2 = Bình thường&#10;3 = Kém" sqref="X1:X2 X6 X8:X65536"/>
    <dataValidation allowBlank="1" showInputMessage="1" showErrorMessage="1" promptTitle="Đánh giá về hệ thống điện" prompt="1 = Tốt&#10;2 = Bình thường&#10;3 = Kém" sqref="AA6 AA8:AA65536 AA1:AA2"/>
    <dataValidation allowBlank="1" showInputMessage="1" showErrorMessage="1" promptTitle="Kiểm tra cơ sở cung ứng " prompt="1 = Thường xuyên&#10;2 = Rất ít&#10;3 = Gần như không kiểm tra" sqref="AW5:AW65536 AW1:AW2"/>
    <dataValidation allowBlank="1" showInputMessage="1" showErrorMessage="1" promptTitle="Mâu thuẫn giữa các hộ nuôi" prompt="1 = Thường xuyên&#10;2 = Hiếm khi&#10;3 = Gần như không" sqref="BJ1:BJ2 BJ5:BJ65536"/>
    <dataValidation allowBlank="1" showInputMessage="1" showErrorMessage="1" promptTitle="Giới tính" prompt="1=Nam&#10;2=Nữ" sqref="C1:C65536"/>
    <dataValidation allowBlank="1" showInputMessage="1" showErrorMessage="1" promptTitle="Tổ chức thực hiện" prompt="1=Có&#10;2=Không" sqref="L1:L2 L4:L65536"/>
    <dataValidation allowBlank="1" showInputMessage="1" showErrorMessage="1" promptTitle="Quy hoạch vùng nuôi tôm " prompt="1=Đã quy hoạch&#10;2=Chưa quy hoạch" sqref="O1:O2 O4:O65536"/>
    <dataValidation allowBlank="1" showInputMessage="1" showErrorMessage="1" promptTitle="Xây dựng hệ thống thủy lợi" prompt="1=Đã được xây dựng&#10;2=Chưa xây dựng" sqref="T1:T2 T6:T65536"/>
    <dataValidation allowBlank="1" showInputMessage="1" showErrorMessage="1" promptTitle="Chính sách được phổ biến" prompt="1=Có&#10;2=Không" sqref="AE1:AE2 AE5:AE65536"/>
    <dataValidation allowBlank="1" showInputMessage="1" showErrorMessage="1" promptTitle="Trạm khuyến nông tổ chức" prompt="1=Có&#10;2=Không" sqref="AJ1:AJ2 AJ5:AJ65536"/>
    <dataValidation allowBlank="1" showInputMessage="1" showErrorMessage="1" promptTitle="Xã tự tổ chức" prompt="1=Có&#10;2=Không" sqref="AK1:AK2 AK5:AK65536"/>
    <dataValidation allowBlank="1" showInputMessage="1" showErrorMessage="1" promptTitle="Doanh nghiệp cung ứng tổ chức" prompt="1=Có&#10;2=Không" sqref="AL1:AL2 AL5:AL65536"/>
    <dataValidation allowBlank="1" showInputMessage="1" showErrorMessage="1" promptTitle="Thông tin thông báo người dân" prompt="1=Có&#10;2=Không" sqref="AQ1:AQ2 AQ5:AQ65536"/>
    <dataValidation allowBlank="1" showInputMessage="1" showErrorMessage="1" promptTitle="Qua loa, thông báo" prompt="1=Có&#10;2=Không" sqref="AR1:AR65536"/>
    <dataValidation allowBlank="1" showInputMessage="1" showErrorMessage="1" promptTitle="Qua điện thoại" prompt="1=Có&#10;2=Không" sqref="AS1:AS65536"/>
    <dataValidation allowBlank="1" showInputMessage="1" showErrorMessage="1" promptTitle="Cán bộ cơ sở thông báo trực tiếp" prompt="1=Có&#10;2=Không" sqref="AT1:AT65536"/>
    <dataValidation allowBlank="1" showInputMessage="1" showErrorMessage="1" promptTitle="Cần liên kết sản xuất-tiêu thụ" prompt="1=Có&#10;2=Không" sqref="BB1:BB3 BB5:BB65536"/>
    <dataValidation allowBlank="1" showInputMessage="1" showErrorMessage="1" promptTitle="Công văn,văn bản quản lý Mtr" prompt="1=Có&#10;2=không" sqref="BE1:BE3 BE5:BE65536"/>
    <dataValidation allowBlank="1" showInputMessage="1" showErrorMessage="1" promptTitle="Xử phạt" prompt="1=Có&#10;2=Không" sqref="BG1:BG3 BG5:BG65536"/>
    <dataValidation allowBlank="1" showInputMessage="1" showErrorMessage="1" promptTitle="Số người có việc làm" prompt="1=Tăng&#10;2=Không đổi&#10;3=Giảm" sqref="BO1:BO4 BO6:BO65536"/>
    <dataValidation allowBlank="1" showInputMessage="1" showErrorMessage="1" promptTitle="Thu nhập hộ" prompt="1=Tăng&#10;2=Không đổi&#10;3=Giảm" sqref="BP1:BP3 BP6:BP65536"/>
    <dataValidation allowBlank="1" showInputMessage="1" showErrorMessage="1" promptTitle="Tiện nghi phục vụ cuộc sống" prompt="1=Tăng&#10;2=Không đổi&#10;3=Giảm" sqref="BQ1:BQ3 BQ6:BQ65536"/>
    <dataValidation allowBlank="1" showInputMessage="1" showErrorMessage="1" promptTitle="Tiếp cận dịch vụ y tế,giáo dục" prompt="1=Tăng&#10;2=Không đổi&#10;3=Giảm" sqref="BR1:BR3 BR6:BR65536"/>
    <dataValidation allowBlank="1" showInputMessage="1" showErrorMessage="1" promptTitle="Mâu thuẫn giữa các hộ nuôi tôm" prompt="1=Tăng&#10;2=Không đổi&#10;3=Giảm" sqref="BS1:BS3 BS6:BS65536"/>
    <dataValidation allowBlank="1" showInputMessage="1" showErrorMessage="1" promptTitle="Mâu thuẫn với hộ không nuôi tôm" prompt="1=Tăng&#10;2=Không đổi&#10;3=Giảm" sqref="BT1:BU3 BU8:BU65536 BT6:BT65536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2015-11-03T02:27:18Z</dcterms:created>
  <dcterms:modified xsi:type="dcterms:W3CDTF">2016-04-28T01:10:23Z</dcterms:modified>
  <cp:category/>
  <cp:version/>
  <cp:contentType/>
  <cp:contentStatus/>
</cp:coreProperties>
</file>